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Clase-Notas\"/>
    </mc:Choice>
  </mc:AlternateContent>
  <xr:revisionPtr revIDLastSave="0" documentId="8_{38E691A1-22A7-4B85-B410-644EA34D3E98}" xr6:coauthVersionLast="47" xr6:coauthVersionMax="47" xr10:uidLastSave="{00000000-0000-0000-0000-000000000000}"/>
  <workbookProtection workbookAlgorithmName="SHA-512" workbookHashValue="5X2n2VH7sd+9L2x9GmPP2HzXoq0I4PVVitIdfqFX9BZEmeN6f/KgVyEn7N172kfbOHPlwCCUxRd7QOLHsCge5g==" workbookSaltValue="aqqoin0kuHay9a9ClSvZ0w==" workbookSpinCount="100000" lockStructure="1"/>
  <bookViews>
    <workbookView xWindow="3480" yWindow="2550" windowWidth="11970" windowHeight="8370" xr2:uid="{25F5AD8E-3AB4-43F0-802B-484C2538FA06}"/>
  </bookViews>
  <sheets>
    <sheet name="READI025A" sheetId="8" r:id="rId1"/>
    <sheet name="READI025B" sheetId="7" r:id="rId2"/>
    <sheet name="READI025C" sheetId="6" r:id="rId3"/>
    <sheet name="READI026A" sheetId="5" r:id="rId4"/>
    <sheet name="READI026B" sheetId="4" r:id="rId5"/>
    <sheet name="READI026C" sheetId="1" r:id="rId6"/>
    <sheet name="SPELL025A" sheetId="2" r:id="rId7"/>
    <sheet name="SPELL026A" sheetId="3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6" i="3" l="1"/>
  <c r="O26" i="3"/>
  <c r="N26" i="3"/>
  <c r="M26" i="3"/>
  <c r="P25" i="3"/>
  <c r="O25" i="3"/>
  <c r="N25" i="3"/>
  <c r="M25" i="3"/>
  <c r="P24" i="3"/>
  <c r="O24" i="3"/>
  <c r="N24" i="3"/>
  <c r="M24" i="3"/>
  <c r="P23" i="3"/>
  <c r="O23" i="3"/>
  <c r="N23" i="3"/>
  <c r="M23" i="3"/>
  <c r="P22" i="3"/>
  <c r="O22" i="3"/>
  <c r="N22" i="3"/>
  <c r="M22" i="3"/>
  <c r="P21" i="3"/>
  <c r="O21" i="3"/>
  <c r="N21" i="3"/>
  <c r="M21" i="3"/>
  <c r="P20" i="3"/>
  <c r="O20" i="3"/>
  <c r="N20" i="3"/>
  <c r="M20" i="3"/>
  <c r="P19" i="3"/>
  <c r="O19" i="3"/>
  <c r="N19" i="3"/>
  <c r="M19" i="3"/>
  <c r="P18" i="3"/>
  <c r="O18" i="3"/>
  <c r="N18" i="3"/>
  <c r="M18" i="3"/>
  <c r="P17" i="3"/>
  <c r="O17" i="3"/>
  <c r="N17" i="3"/>
  <c r="M17" i="3"/>
  <c r="P16" i="3"/>
  <c r="O16" i="3"/>
  <c r="N16" i="3"/>
  <c r="M16" i="3"/>
  <c r="P15" i="3"/>
  <c r="O15" i="3"/>
  <c r="N15" i="3"/>
  <c r="M15" i="3"/>
  <c r="P14" i="3"/>
  <c r="O14" i="3"/>
  <c r="N14" i="3"/>
  <c r="M14" i="3"/>
  <c r="P13" i="3"/>
  <c r="O13" i="3"/>
  <c r="N13" i="3"/>
  <c r="M13" i="3"/>
  <c r="P12" i="3"/>
  <c r="O12" i="3"/>
  <c r="N12" i="3"/>
  <c r="M12" i="3"/>
  <c r="P11" i="3"/>
  <c r="O11" i="3"/>
  <c r="N11" i="3"/>
  <c r="M11" i="3"/>
  <c r="P10" i="3"/>
  <c r="O10" i="3"/>
  <c r="N10" i="3"/>
  <c r="M10" i="3"/>
  <c r="P9" i="3"/>
  <c r="O9" i="3"/>
  <c r="N9" i="3"/>
  <c r="M9" i="3"/>
  <c r="P8" i="3"/>
  <c r="O8" i="3"/>
  <c r="N8" i="3"/>
  <c r="M8" i="3"/>
  <c r="P7" i="3"/>
  <c r="O7" i="3"/>
  <c r="N7" i="3"/>
  <c r="M7" i="3"/>
  <c r="P6" i="3"/>
  <c r="O6" i="3"/>
  <c r="N6" i="3"/>
  <c r="M6" i="3"/>
  <c r="P5" i="3"/>
  <c r="O5" i="3"/>
  <c r="N5" i="3"/>
  <c r="M5" i="3"/>
  <c r="P4" i="3"/>
  <c r="O4" i="3"/>
  <c r="N4" i="3"/>
  <c r="M4" i="3"/>
  <c r="P3" i="3"/>
  <c r="O3" i="3"/>
  <c r="N3" i="3"/>
  <c r="M3" i="3"/>
  <c r="P34" i="2"/>
  <c r="O34" i="2"/>
  <c r="N34" i="2"/>
  <c r="M34" i="2"/>
  <c r="P33" i="2"/>
  <c r="O33" i="2"/>
  <c r="N33" i="2"/>
  <c r="M33" i="2"/>
  <c r="P32" i="2"/>
  <c r="O32" i="2"/>
  <c r="N32" i="2"/>
  <c r="M32" i="2"/>
  <c r="P31" i="2"/>
  <c r="O31" i="2"/>
  <c r="N31" i="2"/>
  <c r="M31" i="2"/>
  <c r="P30" i="2"/>
  <c r="O30" i="2"/>
  <c r="N30" i="2"/>
  <c r="M30" i="2"/>
  <c r="P29" i="2"/>
  <c r="O29" i="2"/>
  <c r="N29" i="2"/>
  <c r="M29" i="2"/>
  <c r="P28" i="2"/>
  <c r="O28" i="2"/>
  <c r="N28" i="2"/>
  <c r="M28" i="2"/>
  <c r="P27" i="2"/>
  <c r="O27" i="2"/>
  <c r="N27" i="2"/>
  <c r="M27" i="2"/>
  <c r="P26" i="2"/>
  <c r="O26" i="2"/>
  <c r="N26" i="2"/>
  <c r="M26" i="2"/>
  <c r="P25" i="2"/>
  <c r="O25" i="2"/>
  <c r="N25" i="2"/>
  <c r="M25" i="2"/>
  <c r="P24" i="2"/>
  <c r="O24" i="2"/>
  <c r="N24" i="2"/>
  <c r="M24" i="2"/>
  <c r="P23" i="2"/>
  <c r="O23" i="2"/>
  <c r="N23" i="2"/>
  <c r="M23" i="2"/>
  <c r="P22" i="2"/>
  <c r="O22" i="2"/>
  <c r="N22" i="2"/>
  <c r="M22" i="2"/>
  <c r="P21" i="2"/>
  <c r="O21" i="2"/>
  <c r="N21" i="2"/>
  <c r="M21" i="2"/>
  <c r="P20" i="2"/>
  <c r="O20" i="2"/>
  <c r="N20" i="2"/>
  <c r="M20" i="2"/>
  <c r="P19" i="2"/>
  <c r="O19" i="2"/>
  <c r="N19" i="2"/>
  <c r="M19" i="2"/>
  <c r="P18" i="2"/>
  <c r="O18" i="2"/>
  <c r="N18" i="2"/>
  <c r="M18" i="2"/>
  <c r="P17" i="2"/>
  <c r="O17" i="2"/>
  <c r="N17" i="2"/>
  <c r="M17" i="2"/>
  <c r="P16" i="2"/>
  <c r="O16" i="2"/>
  <c r="N16" i="2"/>
  <c r="M16" i="2"/>
  <c r="P15" i="2"/>
  <c r="O15" i="2"/>
  <c r="N15" i="2"/>
  <c r="M15" i="2"/>
  <c r="P14" i="2"/>
  <c r="O14" i="2"/>
  <c r="N14" i="2"/>
  <c r="M14" i="2"/>
  <c r="P13" i="2"/>
  <c r="O13" i="2"/>
  <c r="N13" i="2"/>
  <c r="M13" i="2"/>
  <c r="P12" i="2"/>
  <c r="O12" i="2"/>
  <c r="N12" i="2"/>
  <c r="M12" i="2"/>
  <c r="P11" i="2"/>
  <c r="O11" i="2"/>
  <c r="N11" i="2"/>
  <c r="M11" i="2"/>
  <c r="P10" i="2"/>
  <c r="O10" i="2"/>
  <c r="N10" i="2"/>
  <c r="M10" i="2"/>
  <c r="P9" i="2"/>
  <c r="O9" i="2"/>
  <c r="N9" i="2"/>
  <c r="M9" i="2"/>
  <c r="P8" i="2"/>
  <c r="O8" i="2"/>
  <c r="N8" i="2"/>
  <c r="M8" i="2"/>
  <c r="P7" i="2"/>
  <c r="O7" i="2"/>
  <c r="N7" i="2"/>
  <c r="M7" i="2"/>
  <c r="P6" i="2"/>
  <c r="O6" i="2"/>
  <c r="N6" i="2"/>
  <c r="M6" i="2"/>
  <c r="P5" i="2"/>
  <c r="O5" i="2"/>
  <c r="N5" i="2"/>
  <c r="M5" i="2"/>
  <c r="P4" i="2"/>
  <c r="O4" i="2"/>
  <c r="N4" i="2"/>
  <c r="M4" i="2"/>
  <c r="P3" i="2"/>
  <c r="O3" i="2"/>
  <c r="N3" i="2"/>
  <c r="M3" i="2"/>
  <c r="P25" i="1"/>
  <c r="O25" i="1"/>
  <c r="N25" i="1"/>
  <c r="M25" i="1"/>
  <c r="P24" i="1"/>
  <c r="O24" i="1"/>
  <c r="N24" i="1"/>
  <c r="M24" i="1"/>
  <c r="P23" i="1"/>
  <c r="O23" i="1"/>
  <c r="N23" i="1"/>
  <c r="M23" i="1"/>
  <c r="P22" i="1"/>
  <c r="O22" i="1"/>
  <c r="N22" i="1"/>
  <c r="M22" i="1"/>
  <c r="P21" i="1"/>
  <c r="O21" i="1"/>
  <c r="N21" i="1"/>
  <c r="M21" i="1"/>
  <c r="P20" i="1"/>
  <c r="O20" i="1"/>
  <c r="N20" i="1"/>
  <c r="M20" i="1"/>
  <c r="P19" i="1"/>
  <c r="O19" i="1"/>
  <c r="N19" i="1"/>
  <c r="M19" i="1"/>
  <c r="P18" i="1"/>
  <c r="O18" i="1"/>
  <c r="N18" i="1"/>
  <c r="M18" i="1"/>
  <c r="P17" i="1"/>
  <c r="O17" i="1"/>
  <c r="N17" i="1"/>
  <c r="M17" i="1"/>
  <c r="P16" i="1"/>
  <c r="O16" i="1"/>
  <c r="N16" i="1"/>
  <c r="M16" i="1"/>
  <c r="P15" i="1"/>
  <c r="O15" i="1"/>
  <c r="N15" i="1"/>
  <c r="M15" i="1"/>
  <c r="P14" i="1"/>
  <c r="O14" i="1"/>
  <c r="N14" i="1"/>
  <c r="M14" i="1"/>
  <c r="P13" i="1"/>
  <c r="O13" i="1"/>
  <c r="N13" i="1"/>
  <c r="M13" i="1"/>
  <c r="P12" i="1"/>
  <c r="O12" i="1"/>
  <c r="N12" i="1"/>
  <c r="M12" i="1"/>
  <c r="P11" i="1"/>
  <c r="O11" i="1"/>
  <c r="N11" i="1"/>
  <c r="M11" i="1"/>
  <c r="P10" i="1"/>
  <c r="O10" i="1"/>
  <c r="N10" i="1"/>
  <c r="M10" i="1"/>
  <c r="P9" i="1"/>
  <c r="O9" i="1"/>
  <c r="N9" i="1"/>
  <c r="M9" i="1"/>
  <c r="P8" i="1"/>
  <c r="O8" i="1"/>
  <c r="N8" i="1"/>
  <c r="M8" i="1"/>
  <c r="P7" i="1"/>
  <c r="O7" i="1"/>
  <c r="N7" i="1"/>
  <c r="M7" i="1"/>
  <c r="P6" i="1"/>
  <c r="O6" i="1"/>
  <c r="N6" i="1"/>
  <c r="M6" i="1"/>
  <c r="P5" i="1"/>
  <c r="O5" i="1"/>
  <c r="N5" i="1"/>
  <c r="M5" i="1"/>
  <c r="P4" i="1"/>
  <c r="O4" i="1"/>
  <c r="N4" i="1"/>
  <c r="M4" i="1"/>
  <c r="P3" i="1"/>
  <c r="O3" i="1"/>
  <c r="N3" i="1"/>
  <c r="M3" i="1"/>
  <c r="P25" i="4"/>
  <c r="O25" i="4"/>
  <c r="N25" i="4"/>
  <c r="M25" i="4"/>
  <c r="P24" i="4"/>
  <c r="O24" i="4"/>
  <c r="N24" i="4"/>
  <c r="M24" i="4"/>
  <c r="P23" i="4"/>
  <c r="O23" i="4"/>
  <c r="N23" i="4"/>
  <c r="M23" i="4"/>
  <c r="P22" i="4"/>
  <c r="O22" i="4"/>
  <c r="N22" i="4"/>
  <c r="M22" i="4"/>
  <c r="P21" i="4"/>
  <c r="O21" i="4"/>
  <c r="N21" i="4"/>
  <c r="M21" i="4"/>
  <c r="P20" i="4"/>
  <c r="O20" i="4"/>
  <c r="N20" i="4"/>
  <c r="M20" i="4"/>
  <c r="P19" i="4"/>
  <c r="O19" i="4"/>
  <c r="N19" i="4"/>
  <c r="M19" i="4"/>
  <c r="P18" i="4"/>
  <c r="O18" i="4"/>
  <c r="N18" i="4"/>
  <c r="M18" i="4"/>
  <c r="P17" i="4"/>
  <c r="O17" i="4"/>
  <c r="N17" i="4"/>
  <c r="M17" i="4"/>
  <c r="P16" i="4"/>
  <c r="O16" i="4"/>
  <c r="N16" i="4"/>
  <c r="M16" i="4"/>
  <c r="P15" i="4"/>
  <c r="O15" i="4"/>
  <c r="N15" i="4"/>
  <c r="M15" i="4"/>
  <c r="P14" i="4"/>
  <c r="O14" i="4"/>
  <c r="N14" i="4"/>
  <c r="M14" i="4"/>
  <c r="P13" i="4"/>
  <c r="O13" i="4"/>
  <c r="N13" i="4"/>
  <c r="M13" i="4"/>
  <c r="P12" i="4"/>
  <c r="O12" i="4"/>
  <c r="N12" i="4"/>
  <c r="M12" i="4"/>
  <c r="P11" i="4"/>
  <c r="O11" i="4"/>
  <c r="N11" i="4"/>
  <c r="M11" i="4"/>
  <c r="P10" i="4"/>
  <c r="O10" i="4"/>
  <c r="N10" i="4"/>
  <c r="M10" i="4"/>
  <c r="P9" i="4"/>
  <c r="O9" i="4"/>
  <c r="N9" i="4"/>
  <c r="M9" i="4"/>
  <c r="P8" i="4"/>
  <c r="O8" i="4"/>
  <c r="N8" i="4"/>
  <c r="M8" i="4"/>
  <c r="P7" i="4"/>
  <c r="O7" i="4"/>
  <c r="N7" i="4"/>
  <c r="M7" i="4"/>
  <c r="P6" i="4"/>
  <c r="O6" i="4"/>
  <c r="N6" i="4"/>
  <c r="M6" i="4"/>
  <c r="P5" i="4"/>
  <c r="O5" i="4"/>
  <c r="N5" i="4"/>
  <c r="M5" i="4"/>
  <c r="P4" i="4"/>
  <c r="O4" i="4"/>
  <c r="N4" i="4"/>
  <c r="M4" i="4"/>
  <c r="P3" i="4"/>
  <c r="O3" i="4"/>
  <c r="N3" i="4"/>
  <c r="M3" i="4"/>
  <c r="P26" i="5"/>
  <c r="O26" i="5"/>
  <c r="N26" i="5"/>
  <c r="M26" i="5"/>
  <c r="P25" i="5"/>
  <c r="O25" i="5"/>
  <c r="N25" i="5"/>
  <c r="M25" i="5"/>
  <c r="P24" i="5"/>
  <c r="O24" i="5"/>
  <c r="N24" i="5"/>
  <c r="M24" i="5"/>
  <c r="P23" i="5"/>
  <c r="O23" i="5"/>
  <c r="N23" i="5"/>
  <c r="M23" i="5"/>
  <c r="P22" i="5"/>
  <c r="O22" i="5"/>
  <c r="N22" i="5"/>
  <c r="M22" i="5"/>
  <c r="P21" i="5"/>
  <c r="O21" i="5"/>
  <c r="N21" i="5"/>
  <c r="M21" i="5"/>
  <c r="P20" i="5"/>
  <c r="O20" i="5"/>
  <c r="N20" i="5"/>
  <c r="M20" i="5"/>
  <c r="P19" i="5"/>
  <c r="O19" i="5"/>
  <c r="N19" i="5"/>
  <c r="M19" i="5"/>
  <c r="P18" i="5"/>
  <c r="O18" i="5"/>
  <c r="N18" i="5"/>
  <c r="M18" i="5"/>
  <c r="P17" i="5"/>
  <c r="O17" i="5"/>
  <c r="N17" i="5"/>
  <c r="M17" i="5"/>
  <c r="P16" i="5"/>
  <c r="O16" i="5"/>
  <c r="N16" i="5"/>
  <c r="M16" i="5"/>
  <c r="P15" i="5"/>
  <c r="O15" i="5"/>
  <c r="N15" i="5"/>
  <c r="M15" i="5"/>
  <c r="P14" i="5"/>
  <c r="O14" i="5"/>
  <c r="N14" i="5"/>
  <c r="M14" i="5"/>
  <c r="P13" i="5"/>
  <c r="O13" i="5"/>
  <c r="N13" i="5"/>
  <c r="M13" i="5"/>
  <c r="P12" i="5"/>
  <c r="O12" i="5"/>
  <c r="N12" i="5"/>
  <c r="M12" i="5"/>
  <c r="P11" i="5"/>
  <c r="O11" i="5"/>
  <c r="N11" i="5"/>
  <c r="M11" i="5"/>
  <c r="P10" i="5"/>
  <c r="O10" i="5"/>
  <c r="N10" i="5"/>
  <c r="M10" i="5"/>
  <c r="P9" i="5"/>
  <c r="O9" i="5"/>
  <c r="N9" i="5"/>
  <c r="M9" i="5"/>
  <c r="P8" i="5"/>
  <c r="O8" i="5"/>
  <c r="N8" i="5"/>
  <c r="M8" i="5"/>
  <c r="P7" i="5"/>
  <c r="O7" i="5"/>
  <c r="N7" i="5"/>
  <c r="M7" i="5"/>
  <c r="P6" i="5"/>
  <c r="O6" i="5"/>
  <c r="N6" i="5"/>
  <c r="M6" i="5"/>
  <c r="P5" i="5"/>
  <c r="O5" i="5"/>
  <c r="N5" i="5"/>
  <c r="M5" i="5"/>
  <c r="P4" i="5"/>
  <c r="O4" i="5"/>
  <c r="N4" i="5"/>
  <c r="M4" i="5"/>
  <c r="P3" i="5"/>
  <c r="O3" i="5"/>
  <c r="N3" i="5"/>
  <c r="M3" i="5"/>
  <c r="P34" i="6"/>
  <c r="O34" i="6"/>
  <c r="N34" i="6"/>
  <c r="M34" i="6"/>
  <c r="P33" i="6"/>
  <c r="O33" i="6"/>
  <c r="N33" i="6"/>
  <c r="M33" i="6"/>
  <c r="P32" i="6"/>
  <c r="O32" i="6"/>
  <c r="N32" i="6"/>
  <c r="M32" i="6"/>
  <c r="P31" i="6"/>
  <c r="O31" i="6"/>
  <c r="N31" i="6"/>
  <c r="M31" i="6"/>
  <c r="P30" i="6"/>
  <c r="O30" i="6"/>
  <c r="N30" i="6"/>
  <c r="M30" i="6"/>
  <c r="P29" i="6"/>
  <c r="O29" i="6"/>
  <c r="N29" i="6"/>
  <c r="M29" i="6"/>
  <c r="P28" i="6"/>
  <c r="O28" i="6"/>
  <c r="N28" i="6"/>
  <c r="M28" i="6"/>
  <c r="P27" i="6"/>
  <c r="O27" i="6"/>
  <c r="N27" i="6"/>
  <c r="M27" i="6"/>
  <c r="P26" i="6"/>
  <c r="O26" i="6"/>
  <c r="N26" i="6"/>
  <c r="M26" i="6"/>
  <c r="P25" i="6"/>
  <c r="O25" i="6"/>
  <c r="N25" i="6"/>
  <c r="M25" i="6"/>
  <c r="P24" i="6"/>
  <c r="O24" i="6"/>
  <c r="N24" i="6"/>
  <c r="M24" i="6"/>
  <c r="P23" i="6"/>
  <c r="O23" i="6"/>
  <c r="N23" i="6"/>
  <c r="M23" i="6"/>
  <c r="P22" i="6"/>
  <c r="O22" i="6"/>
  <c r="N22" i="6"/>
  <c r="M22" i="6"/>
  <c r="P21" i="6"/>
  <c r="O21" i="6"/>
  <c r="N21" i="6"/>
  <c r="M21" i="6"/>
  <c r="P20" i="6"/>
  <c r="O20" i="6"/>
  <c r="N20" i="6"/>
  <c r="M20" i="6"/>
  <c r="P19" i="6"/>
  <c r="O19" i="6"/>
  <c r="N19" i="6"/>
  <c r="M19" i="6"/>
  <c r="P18" i="6"/>
  <c r="O18" i="6"/>
  <c r="N18" i="6"/>
  <c r="M18" i="6"/>
  <c r="P17" i="6"/>
  <c r="O17" i="6"/>
  <c r="N17" i="6"/>
  <c r="M17" i="6"/>
  <c r="P16" i="6"/>
  <c r="O16" i="6"/>
  <c r="N16" i="6"/>
  <c r="M16" i="6"/>
  <c r="P15" i="6"/>
  <c r="O15" i="6"/>
  <c r="N15" i="6"/>
  <c r="M15" i="6"/>
  <c r="P14" i="6"/>
  <c r="O14" i="6"/>
  <c r="N14" i="6"/>
  <c r="M14" i="6"/>
  <c r="P13" i="6"/>
  <c r="O13" i="6"/>
  <c r="N13" i="6"/>
  <c r="M13" i="6"/>
  <c r="P12" i="6"/>
  <c r="O12" i="6"/>
  <c r="N12" i="6"/>
  <c r="M12" i="6"/>
  <c r="P11" i="6"/>
  <c r="O11" i="6"/>
  <c r="N11" i="6"/>
  <c r="M11" i="6"/>
  <c r="P10" i="6"/>
  <c r="O10" i="6"/>
  <c r="N10" i="6"/>
  <c r="M10" i="6"/>
  <c r="P9" i="6"/>
  <c r="O9" i="6"/>
  <c r="N9" i="6"/>
  <c r="M9" i="6"/>
  <c r="P8" i="6"/>
  <c r="O8" i="6"/>
  <c r="N8" i="6"/>
  <c r="M8" i="6"/>
  <c r="P7" i="6"/>
  <c r="O7" i="6"/>
  <c r="N7" i="6"/>
  <c r="M7" i="6"/>
  <c r="P6" i="6"/>
  <c r="O6" i="6"/>
  <c r="N6" i="6"/>
  <c r="M6" i="6"/>
  <c r="P5" i="6"/>
  <c r="O5" i="6"/>
  <c r="N5" i="6"/>
  <c r="M5" i="6"/>
  <c r="P4" i="6"/>
  <c r="O4" i="6"/>
  <c r="N4" i="6"/>
  <c r="M4" i="6"/>
  <c r="P3" i="6"/>
  <c r="O3" i="6"/>
  <c r="N3" i="6"/>
  <c r="M3" i="6"/>
  <c r="P33" i="7"/>
  <c r="O33" i="7"/>
  <c r="N33" i="7"/>
  <c r="M33" i="7"/>
  <c r="P32" i="7"/>
  <c r="O32" i="7"/>
  <c r="N32" i="7"/>
  <c r="M32" i="7"/>
  <c r="P31" i="7"/>
  <c r="O31" i="7"/>
  <c r="N31" i="7"/>
  <c r="M31" i="7"/>
  <c r="P30" i="7"/>
  <c r="O30" i="7"/>
  <c r="N30" i="7"/>
  <c r="M30" i="7"/>
  <c r="P29" i="7"/>
  <c r="O29" i="7"/>
  <c r="N29" i="7"/>
  <c r="M29" i="7"/>
  <c r="P28" i="7"/>
  <c r="O28" i="7"/>
  <c r="N28" i="7"/>
  <c r="M28" i="7"/>
  <c r="P27" i="7"/>
  <c r="O27" i="7"/>
  <c r="N27" i="7"/>
  <c r="M27" i="7"/>
  <c r="P26" i="7"/>
  <c r="O26" i="7"/>
  <c r="N26" i="7"/>
  <c r="M26" i="7"/>
  <c r="P25" i="7"/>
  <c r="O25" i="7"/>
  <c r="N25" i="7"/>
  <c r="M25" i="7"/>
  <c r="P24" i="7"/>
  <c r="O24" i="7"/>
  <c r="N24" i="7"/>
  <c r="M24" i="7"/>
  <c r="P23" i="7"/>
  <c r="O23" i="7"/>
  <c r="N23" i="7"/>
  <c r="M23" i="7"/>
  <c r="P22" i="7"/>
  <c r="O22" i="7"/>
  <c r="N22" i="7"/>
  <c r="M22" i="7"/>
  <c r="P21" i="7"/>
  <c r="O21" i="7"/>
  <c r="N21" i="7"/>
  <c r="M21" i="7"/>
  <c r="P20" i="7"/>
  <c r="O20" i="7"/>
  <c r="N20" i="7"/>
  <c r="M20" i="7"/>
  <c r="P19" i="7"/>
  <c r="O19" i="7"/>
  <c r="N19" i="7"/>
  <c r="M19" i="7"/>
  <c r="P18" i="7"/>
  <c r="O18" i="7"/>
  <c r="N18" i="7"/>
  <c r="M18" i="7"/>
  <c r="P17" i="7"/>
  <c r="O17" i="7"/>
  <c r="N17" i="7"/>
  <c r="M17" i="7"/>
  <c r="P16" i="7"/>
  <c r="O16" i="7"/>
  <c r="N16" i="7"/>
  <c r="M16" i="7"/>
  <c r="P15" i="7"/>
  <c r="O15" i="7"/>
  <c r="N15" i="7"/>
  <c r="M15" i="7"/>
  <c r="P14" i="7"/>
  <c r="O14" i="7"/>
  <c r="N14" i="7"/>
  <c r="M14" i="7"/>
  <c r="P13" i="7"/>
  <c r="O13" i="7"/>
  <c r="N13" i="7"/>
  <c r="M13" i="7"/>
  <c r="P12" i="7"/>
  <c r="O12" i="7"/>
  <c r="N12" i="7"/>
  <c r="M12" i="7"/>
  <c r="P11" i="7"/>
  <c r="O11" i="7"/>
  <c r="N11" i="7"/>
  <c r="M11" i="7"/>
  <c r="P10" i="7"/>
  <c r="O10" i="7"/>
  <c r="N10" i="7"/>
  <c r="M10" i="7"/>
  <c r="P9" i="7"/>
  <c r="O9" i="7"/>
  <c r="N9" i="7"/>
  <c r="M9" i="7"/>
  <c r="P8" i="7"/>
  <c r="O8" i="7"/>
  <c r="N8" i="7"/>
  <c r="M8" i="7"/>
  <c r="P7" i="7"/>
  <c r="O7" i="7"/>
  <c r="N7" i="7"/>
  <c r="M7" i="7"/>
  <c r="P6" i="7"/>
  <c r="O6" i="7"/>
  <c r="N6" i="7"/>
  <c r="M6" i="7"/>
  <c r="P5" i="7"/>
  <c r="O5" i="7"/>
  <c r="N5" i="7"/>
  <c r="M5" i="7"/>
  <c r="P4" i="7"/>
  <c r="O4" i="7"/>
  <c r="N4" i="7"/>
  <c r="M4" i="7"/>
  <c r="P3" i="7"/>
  <c r="O3" i="7"/>
  <c r="N3" i="7"/>
  <c r="M3" i="7"/>
  <c r="P34" i="8"/>
  <c r="O34" i="8"/>
  <c r="N34" i="8"/>
  <c r="M34" i="8"/>
  <c r="P33" i="8"/>
  <c r="O33" i="8"/>
  <c r="N33" i="8"/>
  <c r="M33" i="8"/>
  <c r="P32" i="8"/>
  <c r="O32" i="8"/>
  <c r="N32" i="8"/>
  <c r="M32" i="8"/>
  <c r="P31" i="8"/>
  <c r="O31" i="8"/>
  <c r="N31" i="8"/>
  <c r="M31" i="8"/>
  <c r="P30" i="8"/>
  <c r="O30" i="8"/>
  <c r="N30" i="8"/>
  <c r="M30" i="8"/>
  <c r="P29" i="8"/>
  <c r="O29" i="8"/>
  <c r="N29" i="8"/>
  <c r="M29" i="8"/>
  <c r="P28" i="8"/>
  <c r="O28" i="8"/>
  <c r="N28" i="8"/>
  <c r="M28" i="8"/>
  <c r="P27" i="8"/>
  <c r="O27" i="8"/>
  <c r="N27" i="8"/>
  <c r="M27" i="8"/>
  <c r="P26" i="8"/>
  <c r="O26" i="8"/>
  <c r="N26" i="8"/>
  <c r="M26" i="8"/>
  <c r="P25" i="8"/>
  <c r="O25" i="8"/>
  <c r="N25" i="8"/>
  <c r="M25" i="8"/>
  <c r="P24" i="8"/>
  <c r="O24" i="8"/>
  <c r="N24" i="8"/>
  <c r="M24" i="8"/>
  <c r="P23" i="8"/>
  <c r="O23" i="8"/>
  <c r="N23" i="8"/>
  <c r="M23" i="8"/>
  <c r="P22" i="8"/>
  <c r="O22" i="8"/>
  <c r="N22" i="8"/>
  <c r="M22" i="8"/>
  <c r="P21" i="8"/>
  <c r="O21" i="8"/>
  <c r="N21" i="8"/>
  <c r="M21" i="8"/>
  <c r="P20" i="8"/>
  <c r="O20" i="8"/>
  <c r="N20" i="8"/>
  <c r="M20" i="8"/>
  <c r="P19" i="8"/>
  <c r="O19" i="8"/>
  <c r="N19" i="8"/>
  <c r="M19" i="8"/>
  <c r="P18" i="8"/>
  <c r="O18" i="8"/>
  <c r="N18" i="8"/>
  <c r="M18" i="8"/>
  <c r="P17" i="8"/>
  <c r="O17" i="8"/>
  <c r="N17" i="8"/>
  <c r="M17" i="8"/>
  <c r="P16" i="8"/>
  <c r="O16" i="8"/>
  <c r="N16" i="8"/>
  <c r="M16" i="8"/>
  <c r="P15" i="8"/>
  <c r="O15" i="8"/>
  <c r="N15" i="8"/>
  <c r="M15" i="8"/>
  <c r="P14" i="8"/>
  <c r="O14" i="8"/>
  <c r="N14" i="8"/>
  <c r="M14" i="8"/>
  <c r="P13" i="8"/>
  <c r="O13" i="8"/>
  <c r="N13" i="8"/>
  <c r="M13" i="8"/>
  <c r="P12" i="8"/>
  <c r="O12" i="8"/>
  <c r="N12" i="8"/>
  <c r="M12" i="8"/>
  <c r="P11" i="8"/>
  <c r="O11" i="8"/>
  <c r="N11" i="8"/>
  <c r="M11" i="8"/>
  <c r="P10" i="8"/>
  <c r="O10" i="8"/>
  <c r="N10" i="8"/>
  <c r="M10" i="8"/>
  <c r="P9" i="8"/>
  <c r="O9" i="8"/>
  <c r="N9" i="8"/>
  <c r="M9" i="8"/>
  <c r="P8" i="8"/>
  <c r="O8" i="8"/>
  <c r="N8" i="8"/>
  <c r="M8" i="8"/>
  <c r="P7" i="8"/>
  <c r="O7" i="8"/>
  <c r="N7" i="8"/>
  <c r="M7" i="8"/>
  <c r="P6" i="8"/>
  <c r="O6" i="8"/>
  <c r="N6" i="8"/>
  <c r="M6" i="8"/>
  <c r="P5" i="8"/>
  <c r="O5" i="8"/>
  <c r="N5" i="8"/>
  <c r="M5" i="8"/>
  <c r="P4" i="8"/>
  <c r="O4" i="8"/>
  <c r="N4" i="8"/>
  <c r="M4" i="8"/>
  <c r="P3" i="8"/>
  <c r="O3" i="8"/>
  <c r="N3" i="8"/>
  <c r="M3" i="8"/>
</calcChain>
</file>

<file path=xl/sharedStrings.xml><?xml version="1.0" encoding="utf-8"?>
<sst xmlns="http://schemas.openxmlformats.org/spreadsheetml/2006/main" count="562" uniqueCount="363">
  <si>
    <t>069</t>
  </si>
  <si>
    <t>025A</t>
  </si>
  <si>
    <t>Quinto Primaria A</t>
  </si>
  <si>
    <t>Reading</t>
  </si>
  <si>
    <t>P1</t>
  </si>
  <si>
    <t>P2</t>
  </si>
  <si>
    <t>P3</t>
  </si>
  <si>
    <t>P4</t>
  </si>
  <si>
    <t>P5</t>
  </si>
  <si>
    <t>P6</t>
  </si>
  <si>
    <t>Suma 1-5</t>
  </si>
  <si>
    <t>17%(suma)</t>
  </si>
  <si>
    <t>15%(P6)</t>
  </si>
  <si>
    <t>Nota Prom</t>
  </si>
  <si>
    <t>221104</t>
  </si>
  <si>
    <t>Aragón Morales, Santiago</t>
  </si>
  <si>
    <t>223032</t>
  </si>
  <si>
    <t>Barrientos Noguera, Maximiliano</t>
  </si>
  <si>
    <t>220063</t>
  </si>
  <si>
    <t>Búcaro Toriello, Fátima</t>
  </si>
  <si>
    <t>225046</t>
  </si>
  <si>
    <t>Cabrera de la Vega, Pablo Emilio</t>
  </si>
  <si>
    <t>224073</t>
  </si>
  <si>
    <t>Cámbara Pérez, Marco Antonio</t>
  </si>
  <si>
    <t>220027</t>
  </si>
  <si>
    <t>Cardona Torón, Javier Antonio</t>
  </si>
  <si>
    <t>220136</t>
  </si>
  <si>
    <t xml:space="preserve">Carrera Ramirez, Amelie </t>
  </si>
  <si>
    <t>223030</t>
  </si>
  <si>
    <t>Casasola Mendoza, Indigo</t>
  </si>
  <si>
    <t>220015</t>
  </si>
  <si>
    <t xml:space="preserve">Castañaza García, Emily Valeria </t>
  </si>
  <si>
    <t>223036</t>
  </si>
  <si>
    <t>Castillo Leal, Adriana Valeria</t>
  </si>
  <si>
    <t>220066</t>
  </si>
  <si>
    <t xml:space="preserve">De Bruin Paz, Emma Geraldine </t>
  </si>
  <si>
    <t>220017</t>
  </si>
  <si>
    <t>De León Castro , Santiago José</t>
  </si>
  <si>
    <t>220008</t>
  </si>
  <si>
    <t>Félix Roldán, Valentina</t>
  </si>
  <si>
    <t>222062</t>
  </si>
  <si>
    <t>Girón Martínez, Alexander Gabriel</t>
  </si>
  <si>
    <t>220092</t>
  </si>
  <si>
    <t>Girón Morales, Luis Fernando</t>
  </si>
  <si>
    <t>223105</t>
  </si>
  <si>
    <t>Gordillo Vásquez, Sofía Ailein</t>
  </si>
  <si>
    <t>220009</t>
  </si>
  <si>
    <t>Guzmán Schwartz, David Andrés</t>
  </si>
  <si>
    <t>223111</t>
  </si>
  <si>
    <t>Hernández Illescas, Manuel Andrés</t>
  </si>
  <si>
    <t>220021</t>
  </si>
  <si>
    <t>King Franco, Luis Pedro</t>
  </si>
  <si>
    <t>220090</t>
  </si>
  <si>
    <t>Lemus Serrano, Juan Ignacio</t>
  </si>
  <si>
    <t>220075</t>
  </si>
  <si>
    <t xml:space="preserve">López Ruiz, Ana Belén </t>
  </si>
  <si>
    <t>223095</t>
  </si>
  <si>
    <t>Mazariegos Villagrán, Matías</t>
  </si>
  <si>
    <t>220076</t>
  </si>
  <si>
    <t>Monroy Monterroso, José Daniel</t>
  </si>
  <si>
    <t>220094</t>
  </si>
  <si>
    <t>Monterroso Hurtado, José Daniel</t>
  </si>
  <si>
    <t>222060</t>
  </si>
  <si>
    <t>Monzón Catalán, Jose Luis Alvaro</t>
  </si>
  <si>
    <t>220011</t>
  </si>
  <si>
    <t>Morales Echeverría , Fátima Camila</t>
  </si>
  <si>
    <t>225059</t>
  </si>
  <si>
    <t>Moreno Veliz, Estuardo Isaac</t>
  </si>
  <si>
    <t>222059</t>
  </si>
  <si>
    <t xml:space="preserve">Muñoz Mata, Dulce Maria </t>
  </si>
  <si>
    <t>220078</t>
  </si>
  <si>
    <t>Najera Gómez, Emilio Javier</t>
  </si>
  <si>
    <t>220045</t>
  </si>
  <si>
    <t>Portillo Martínez, Juan Marcos</t>
  </si>
  <si>
    <t>220109</t>
  </si>
  <si>
    <t>Santis Milián , Romina</t>
  </si>
  <si>
    <t>220046</t>
  </si>
  <si>
    <t xml:space="preserve">Sosa Herrera, Daniela Sofía </t>
  </si>
  <si>
    <t>READI025A</t>
  </si>
  <si>
    <t>025B</t>
  </si>
  <si>
    <t>Quinto Primaria B</t>
  </si>
  <si>
    <t>220001</t>
  </si>
  <si>
    <t>Abascal Herrera, Rafael</t>
  </si>
  <si>
    <t>220002</t>
  </si>
  <si>
    <t>Aguilar Bolaños, Lucas</t>
  </si>
  <si>
    <t>221091</t>
  </si>
  <si>
    <t xml:space="preserve">Alfaro Sagastume, Fabian </t>
  </si>
  <si>
    <t>220025</t>
  </si>
  <si>
    <t>Alvarado Ramírez, Natalia</t>
  </si>
  <si>
    <t>220003</t>
  </si>
  <si>
    <t>Alvarez Marroquin, Aurora</t>
  </si>
  <si>
    <t>220097</t>
  </si>
  <si>
    <t>Alvarez Pernillo , Emma Sofía</t>
  </si>
  <si>
    <t>220049</t>
  </si>
  <si>
    <t>Colindres Valdez, José Ignacio</t>
  </si>
  <si>
    <t>220005</t>
  </si>
  <si>
    <t>Contreras Pérez, Pabloandré</t>
  </si>
  <si>
    <t>221080</t>
  </si>
  <si>
    <t>Cruz García, Fernando Javier</t>
  </si>
  <si>
    <t>220134</t>
  </si>
  <si>
    <t>De León Aldana, Camila Eunice</t>
  </si>
  <si>
    <t>220055</t>
  </si>
  <si>
    <t xml:space="preserve">Garzáro Girón , Nicolás </t>
  </si>
  <si>
    <t>220039</t>
  </si>
  <si>
    <t xml:space="preserve">Girón Melgar, Fabián </t>
  </si>
  <si>
    <t>220108</t>
  </si>
  <si>
    <t xml:space="preserve">Guerra Sologaistoa, Andrea Daniela </t>
  </si>
  <si>
    <t>221078</t>
  </si>
  <si>
    <t>Gutierrez Fuentes, Adrian Nicolas</t>
  </si>
  <si>
    <t>220072</t>
  </si>
  <si>
    <t xml:space="preserve">Imeri Cordón , Sebastián Akiel </t>
  </si>
  <si>
    <t>220028</t>
  </si>
  <si>
    <t>King Franco, Sara Paulina</t>
  </si>
  <si>
    <t>220056</t>
  </si>
  <si>
    <t>Lemus Dorst , Gabriel Andres</t>
  </si>
  <si>
    <t>220042</t>
  </si>
  <si>
    <t>Lemus Serrano, José Andrés</t>
  </si>
  <si>
    <t>220010</t>
  </si>
  <si>
    <t>Monterroso Hurtado, Juan Fernando</t>
  </si>
  <si>
    <t>223031</t>
  </si>
  <si>
    <t>Morales Monzón, Luisa Fernanda</t>
  </si>
  <si>
    <t>220103</t>
  </si>
  <si>
    <t>Orozco Orellana, Rodrigo André</t>
  </si>
  <si>
    <t>220036</t>
  </si>
  <si>
    <t>Ortíz Reynoso , Christian Mateo</t>
  </si>
  <si>
    <t>225029</t>
  </si>
  <si>
    <t>Palacios Herrera, Isabella Sofia</t>
  </si>
  <si>
    <t>220053</t>
  </si>
  <si>
    <t>Pezzarossi Facciano , Gianluca André</t>
  </si>
  <si>
    <t>220022</t>
  </si>
  <si>
    <t>Polanco Pelaez, Valentina</t>
  </si>
  <si>
    <t>220084</t>
  </si>
  <si>
    <t>Reina Navarijo, Susan Lucía</t>
  </si>
  <si>
    <t>225083</t>
  </si>
  <si>
    <t>Rosales Ordoñez, Sofía</t>
  </si>
  <si>
    <t>220037</t>
  </si>
  <si>
    <t>Sandoval Mérida , Sheila Alejandra</t>
  </si>
  <si>
    <t>220089</t>
  </si>
  <si>
    <t xml:space="preserve">Saravia Recinos, Pablo Matías </t>
  </si>
  <si>
    <t>220111</t>
  </si>
  <si>
    <t>Titus Moreno , Ariadny Stephania</t>
  </si>
  <si>
    <t>220104</t>
  </si>
  <si>
    <t>Videz Solares, Gabriel</t>
  </si>
  <si>
    <t>READI025B</t>
  </si>
  <si>
    <t>025C</t>
  </si>
  <si>
    <t>Quinto Primaria C</t>
  </si>
  <si>
    <t>221102</t>
  </si>
  <si>
    <t>Aceituno Sanchez, Alexa Miranda</t>
  </si>
  <si>
    <t>220024</t>
  </si>
  <si>
    <t>Alay Véliz, Natalia Sofía</t>
  </si>
  <si>
    <t>220014</t>
  </si>
  <si>
    <t>Aristondo Lima , Esteban Daniel</t>
  </si>
  <si>
    <t>220048</t>
  </si>
  <si>
    <t>Beltrán Ruano, Denisse Alejandra</t>
  </si>
  <si>
    <t>220038</t>
  </si>
  <si>
    <t>Búcaro Sosa, Fátima</t>
  </si>
  <si>
    <t>220107</t>
  </si>
  <si>
    <t xml:space="preserve">Calderón Parra , Martín </t>
  </si>
  <si>
    <t>220006</t>
  </si>
  <si>
    <t>De La Vega Huertas , Juan Diego</t>
  </si>
  <si>
    <t>220031</t>
  </si>
  <si>
    <t>De León Aquino, José Rodrigo</t>
  </si>
  <si>
    <t>220007</t>
  </si>
  <si>
    <t>De León Romero , Santiago</t>
  </si>
  <si>
    <t>220067</t>
  </si>
  <si>
    <t>Erales Santizo, Camila</t>
  </si>
  <si>
    <t>220019</t>
  </si>
  <si>
    <t>Flores González, Iker Daniel</t>
  </si>
  <si>
    <t>220091</t>
  </si>
  <si>
    <t>García Escobar , Andy Josué</t>
  </si>
  <si>
    <t>220101</t>
  </si>
  <si>
    <t xml:space="preserve">García García , Nicolás Alejandro </t>
  </si>
  <si>
    <t>220057</t>
  </si>
  <si>
    <t>Girón Morales , Santiago</t>
  </si>
  <si>
    <t>220020</t>
  </si>
  <si>
    <t xml:space="preserve">González Alvarado, Jafet Alejandro </t>
  </si>
  <si>
    <t>220135</t>
  </si>
  <si>
    <t>Herrera Esposito , Sebastian</t>
  </si>
  <si>
    <t>220041</t>
  </si>
  <si>
    <t>Juárez Callejas, Melissa</t>
  </si>
  <si>
    <t>220073</t>
  </si>
  <si>
    <t xml:space="preserve">Júarez Castellanos , Luciana </t>
  </si>
  <si>
    <t>220102</t>
  </si>
  <si>
    <t xml:space="preserve">López Cabrera , Santiago Nicolás </t>
  </si>
  <si>
    <t>220034</t>
  </si>
  <si>
    <t xml:space="preserve">Martínez Lucas , Emma Isabel </t>
  </si>
  <si>
    <t>220115</t>
  </si>
  <si>
    <t>Morales Mejia, Mateo Jafet</t>
  </si>
  <si>
    <t>220058</t>
  </si>
  <si>
    <t xml:space="preserve">Oquendo de León , Vicente </t>
  </si>
  <si>
    <t>220114</t>
  </si>
  <si>
    <t>Ortiz Barrientos , Camila Maria</t>
  </si>
  <si>
    <t>220079</t>
  </si>
  <si>
    <t>Palma Lobos, Esteban José</t>
  </si>
  <si>
    <t>224066</t>
  </si>
  <si>
    <t>Quiñónez Hernández, Ana Victoria</t>
  </si>
  <si>
    <t>226053</t>
  </si>
  <si>
    <t>Ramazzini Carranza, Carlos André</t>
  </si>
  <si>
    <t>220083</t>
  </si>
  <si>
    <t>Ramírez Paredes, Allison Abigail</t>
  </si>
  <si>
    <t>220012</t>
  </si>
  <si>
    <t xml:space="preserve">Rodas Jauregui, Sofía Isabella </t>
  </si>
  <si>
    <t>220093</t>
  </si>
  <si>
    <t>Rodríguez García, Andrea Sofía</t>
  </si>
  <si>
    <t>224047</t>
  </si>
  <si>
    <t>Sánchez Alvarado, Ian Mateo</t>
  </si>
  <si>
    <t>220029</t>
  </si>
  <si>
    <t>Velasquez Abdalla, Adrian Rodrigo</t>
  </si>
  <si>
    <t>220112</t>
  </si>
  <si>
    <t>Villegas Noriega , Farid André</t>
  </si>
  <si>
    <t>READI025C</t>
  </si>
  <si>
    <t>026A</t>
  </si>
  <si>
    <t>Sexto Primaria A</t>
  </si>
  <si>
    <t>219084</t>
  </si>
  <si>
    <t>Acevedo Moreira, Marcelo</t>
  </si>
  <si>
    <t>219116</t>
  </si>
  <si>
    <t>Aldana Zeceña, Ana Victoria Ines</t>
  </si>
  <si>
    <t>221103</t>
  </si>
  <si>
    <t>Alonzo Cuellar, Valentina</t>
  </si>
  <si>
    <t>219008</t>
  </si>
  <si>
    <t>Arévalo García, Andrés Fernando</t>
  </si>
  <si>
    <t>219009</t>
  </si>
  <si>
    <t>Castellanos Varela, Montserrath</t>
  </si>
  <si>
    <t>219074</t>
  </si>
  <si>
    <t xml:space="preserve">Castillo Ovalle , María Ximena </t>
  </si>
  <si>
    <t>219012</t>
  </si>
  <si>
    <t>Cordón Hernández, Adriana Sofia</t>
  </si>
  <si>
    <t>219052</t>
  </si>
  <si>
    <t>Cuellar Arroyo, Leah Nicole</t>
  </si>
  <si>
    <t>219103</t>
  </si>
  <si>
    <t>Estrada Barrientos, Rodrigo Alejandro</t>
  </si>
  <si>
    <t>219016</t>
  </si>
  <si>
    <t>Fernández Morales, Valeria</t>
  </si>
  <si>
    <t>219017</t>
  </si>
  <si>
    <t>Flores Loy, Adrián</t>
  </si>
  <si>
    <t>219019</t>
  </si>
  <si>
    <t>Fuentes Villegas, Sofía Isabel</t>
  </si>
  <si>
    <t>219047</t>
  </si>
  <si>
    <t>González López, Bryan Ernesto</t>
  </si>
  <si>
    <t>218146</t>
  </si>
  <si>
    <t>Gutiérrez Contreras, Daniel Andrés</t>
  </si>
  <si>
    <t>225061</t>
  </si>
  <si>
    <t>Hernández García, Gloria Joanna</t>
  </si>
  <si>
    <t>220129</t>
  </si>
  <si>
    <t xml:space="preserve">Melini  Marroquín, Adriana </t>
  </si>
  <si>
    <t>219096</t>
  </si>
  <si>
    <t>Monroy Guzman, Thiago Jared</t>
  </si>
  <si>
    <t>219026</t>
  </si>
  <si>
    <t xml:space="preserve">Montiel Molina, Julian </t>
  </si>
  <si>
    <t>225077</t>
  </si>
  <si>
    <t>Pineda Pacheco, Alisson Evangeline</t>
  </si>
  <si>
    <t>219029</t>
  </si>
  <si>
    <t xml:space="preserve">Rivas Soto, Paula Kamila </t>
  </si>
  <si>
    <t>223041</t>
  </si>
  <si>
    <t>Simeón Chapot, Emmy Kristina</t>
  </si>
  <si>
    <t>219032</t>
  </si>
  <si>
    <t>Toledo Hurtado, Mateo</t>
  </si>
  <si>
    <t>224048</t>
  </si>
  <si>
    <t>Velasco González, Fátima María</t>
  </si>
  <si>
    <t>219061</t>
  </si>
  <si>
    <t>Zelada Diaz, Javier</t>
  </si>
  <si>
    <t>READI026A</t>
  </si>
  <si>
    <t>026B</t>
  </si>
  <si>
    <t>Sexto Primaria B</t>
  </si>
  <si>
    <t>219080</t>
  </si>
  <si>
    <t xml:space="preserve">Anguiano Morales, Ellen Ariana </t>
  </si>
  <si>
    <t>223091</t>
  </si>
  <si>
    <t>Batres Pellecer, Santiago de Jesús</t>
  </si>
  <si>
    <t>219077</t>
  </si>
  <si>
    <t>Bolaños Molina, Matías</t>
  </si>
  <si>
    <t>219051</t>
  </si>
  <si>
    <t>Coronado Vásquez, Jennifer Valeria</t>
  </si>
  <si>
    <t>219013</t>
  </si>
  <si>
    <t xml:space="preserve">Del Cid Castillo, Sara Isabel </t>
  </si>
  <si>
    <t>221082</t>
  </si>
  <si>
    <t>España Molina, Matias André</t>
  </si>
  <si>
    <t>220117</t>
  </si>
  <si>
    <t>Espina Muñoz, Ian Sebastian</t>
  </si>
  <si>
    <t>219042</t>
  </si>
  <si>
    <t>Flores Sutter, Luca De Jesús</t>
  </si>
  <si>
    <t>219018</t>
  </si>
  <si>
    <t>Folgar Lopez, Santiago</t>
  </si>
  <si>
    <t>223117</t>
  </si>
  <si>
    <t>Fuks Archila, Mia Nicolle</t>
  </si>
  <si>
    <t>223110</t>
  </si>
  <si>
    <t xml:space="preserve">Galiano Brol, Mateo </t>
  </si>
  <si>
    <t>219020</t>
  </si>
  <si>
    <t>García Calderón, Marcela Lucía</t>
  </si>
  <si>
    <t>220119</t>
  </si>
  <si>
    <t xml:space="preserve">García España, Nicole </t>
  </si>
  <si>
    <t>219043</t>
  </si>
  <si>
    <t>González De León, Rodrigo Andrés</t>
  </si>
  <si>
    <t>219069</t>
  </si>
  <si>
    <t>González Orellana, Mia Sophia</t>
  </si>
  <si>
    <t>219021</t>
  </si>
  <si>
    <t>Leal Gómez, Juán Andrés</t>
  </si>
  <si>
    <t>220132</t>
  </si>
  <si>
    <t>Lemus Valdez, Ana Valeria</t>
  </si>
  <si>
    <t>219038</t>
  </si>
  <si>
    <t>Martínez Cofiño, Gabriel Alejandro</t>
  </si>
  <si>
    <t>219058</t>
  </si>
  <si>
    <t>Méndez Aldana, Byron Andrés</t>
  </si>
  <si>
    <t>225063</t>
  </si>
  <si>
    <t>Morales Castro, Daniela Jimena</t>
  </si>
  <si>
    <t>220125</t>
  </si>
  <si>
    <t>Sosa Robles, Valerie</t>
  </si>
  <si>
    <t>219031</t>
  </si>
  <si>
    <t xml:space="preserve">Tercero Cantoral, Isabel </t>
  </si>
  <si>
    <t>224067</t>
  </si>
  <si>
    <t>Veliz Morataya, Ximena Izabela</t>
  </si>
  <si>
    <t>READI026B</t>
  </si>
  <si>
    <t>026C</t>
  </si>
  <si>
    <t>Sexto Primaria C</t>
  </si>
  <si>
    <t>223089</t>
  </si>
  <si>
    <t>Aguirre Ramos , Mía</t>
  </si>
  <si>
    <t>219112</t>
  </si>
  <si>
    <t>Argeñal Roca, Sol Ivette</t>
  </si>
  <si>
    <t>221060</t>
  </si>
  <si>
    <t>Armas Torres, Mathias Samuel</t>
  </si>
  <si>
    <t>219006</t>
  </si>
  <si>
    <t>Asturias Juárez, Marcela</t>
  </si>
  <si>
    <t>219011</t>
  </si>
  <si>
    <t>Cifuentes Miranda, Maria Fernanda</t>
  </si>
  <si>
    <t>219078</t>
  </si>
  <si>
    <t>Cruz Samayoa, Andrés Javier</t>
  </si>
  <si>
    <t>221070</t>
  </si>
  <si>
    <t>Del Cid Ramírez, Anamaría</t>
  </si>
  <si>
    <t>221066</t>
  </si>
  <si>
    <t>Garcia Leal, Pedro Emilio</t>
  </si>
  <si>
    <t>219034</t>
  </si>
  <si>
    <t>Gorriz Engelhardt, Mikel</t>
  </si>
  <si>
    <t>219054</t>
  </si>
  <si>
    <t>Hecht Matus, Stephan Nicolas</t>
  </si>
  <si>
    <t>219055</t>
  </si>
  <si>
    <t>Hernandez Alonso, Maria Renée</t>
  </si>
  <si>
    <t>219022</t>
  </si>
  <si>
    <t>López Vasquez, Sara Jimena</t>
  </si>
  <si>
    <t>219023</t>
  </si>
  <si>
    <t>Loreto Vásquez, Gianluca</t>
  </si>
  <si>
    <t>220121</t>
  </si>
  <si>
    <t>Meyer Aldana , Ian André</t>
  </si>
  <si>
    <t>219024</t>
  </si>
  <si>
    <t xml:space="preserve">Meza García, Lisbeth Paola </t>
  </si>
  <si>
    <t>219062</t>
  </si>
  <si>
    <t>Morales De León, Otto Emmanuel</t>
  </si>
  <si>
    <t>218048</t>
  </si>
  <si>
    <t>Morales Espinal, Natalia Marcela</t>
  </si>
  <si>
    <t>219076</t>
  </si>
  <si>
    <t>Paíz Rodriguez, Valeria</t>
  </si>
  <si>
    <t>219079</t>
  </si>
  <si>
    <t>Remis Mota, Mateo Andrés</t>
  </si>
  <si>
    <t>219050</t>
  </si>
  <si>
    <t xml:space="preserve">Rodas Reyes , Martín </t>
  </si>
  <si>
    <t>219105</t>
  </si>
  <si>
    <t>Román García, Thiago José</t>
  </si>
  <si>
    <t>220126</t>
  </si>
  <si>
    <t xml:space="preserve">Vásquez Payeras, Madeleine Michelle </t>
  </si>
  <si>
    <t>219083</t>
  </si>
  <si>
    <t>Yax Miranda, Aislyn Valentina</t>
  </si>
  <si>
    <t>READI026C</t>
  </si>
  <si>
    <t>Language Arts</t>
  </si>
  <si>
    <t>SPELL025A</t>
  </si>
  <si>
    <t>SPELL026A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</si>
</sst>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6"/>
      <color rgb="FF0000FF"/>
      <name val="Tahoma"/>
      <family val="2"/>
    </font>
    <font>
      <b/>
      <sz val="12"/>
      <color rgb="FF008000"/>
      <name val="Tahoma"/>
      <family val="2"/>
    </font>
    <font>
      <b/>
      <sz val="16"/>
      <color rgb="FFFF0000"/>
      <name val="Tahoma"/>
      <family val="2"/>
    </font>
    <font>
      <b/>
      <sz val="12"/>
      <color rgb="FF0000FF"/>
      <name val="Tahoma"/>
      <family val="2"/>
    </font>
    <font>
      <b/>
      <sz val="16"/>
      <color rgb="FFFFFFFF"/>
      <name val="Tahoma"/>
      <family val="2"/>
    </font>
    <font>
      <b/>
      <sz val="12"/>
      <color rgb="FFFF0000"/>
      <name val="Tahoma"/>
      <family val="2"/>
    </font>
    <font>
      <b/>
      <sz val="8"/>
      <color rgb="FF0000FF"/>
      <name val="Tahoma"/>
      <family val="2"/>
    </font>
    <font>
      <b/>
      <sz val="11"/>
      <color rgb="FF0000FF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</fills>
  <borders count="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 applyAlignment="1">
      <alignment horizontal="left"/>
    </xf>
    <xf numFmtId="0" fontId="3" fillId="2" borderId="1" xfId="0" applyFont="1" applyFill="1" applyBorder="1" applyAlignment="1">
      <alignment horizontal="left"/>
    </xf>
    <xf numFmtId="0" fontId="4" fillId="0" borderId="0" xfId="0" applyFont="1" applyAlignment="1">
      <alignment horizontal="left"/>
    </xf>
    <xf numFmtId="0" fontId="5" fillId="2" borderId="1" xfId="0" applyFont="1" applyFill="1" applyBorder="1" applyAlignment="1">
      <alignment horizontal="left"/>
    </xf>
    <xf numFmtId="0" fontId="6" fillId="0" borderId="0" xfId="0" applyFont="1" applyAlignment="1">
      <alignment horizontal="left"/>
    </xf>
    <xf numFmtId="0" fontId="5" fillId="2" borderId="1" xfId="0" applyFont="1" applyFill="1" applyBorder="1" applyAlignment="1"/>
    <xf numFmtId="0" fontId="7" fillId="2" borderId="1" xfId="0" applyFont="1" applyFill="1" applyBorder="1" applyAlignment="1">
      <alignment horizontal="left"/>
    </xf>
    <xf numFmtId="0" fontId="8" fillId="0" borderId="0" xfId="0" applyFont="1" applyAlignment="1">
      <alignment horizontal="left"/>
    </xf>
    <xf numFmtId="0" fontId="3" fillId="2" borderId="1" xfId="0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 applyProtection="1">
      <alignment horizontal="center"/>
      <protection locked="0"/>
    </xf>
    <xf numFmtId="0" fontId="1" fillId="0" borderId="0" xfId="0" applyFont="1"/>
    <xf numFmtId="0" fontId="0" fillId="0" borderId="1" xfId="0" applyFill="1" applyBorder="1"/>
    <xf numFmtId="0" fontId="10" fillId="0" borderId="1" xfId="0" applyFont="1" applyFill="1" applyBorder="1"/>
    <xf numFmtId="0" fontId="9" fillId="0" borderId="1" xfId="0" applyFont="1" applyFill="1" applyBorder="1"/>
    <xf numFmtId="0" fontId="9" fillId="3" borderId="1" xfId="0" applyFont="1" applyFill="1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69A2B7-F62A-4E24-8F41-10365E20943A}">
  <dimension ref="A1:P34"/>
  <sheetViews>
    <sheetView tabSelected="1"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2.5703125" bestFit="1" customWidth="1"/>
    <col min="4" max="9" width="4.28515625" bestFit="1" customWidth="1"/>
    <col min="10" max="12" width="3.7109375" customWidth="1"/>
    <col min="13" max="13" width="12.28515625" bestFit="1" customWidth="1"/>
    <col min="14" max="14" width="15" bestFit="1" customWidth="1"/>
    <col min="15" max="15" width="11.8554687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1</v>
      </c>
      <c r="C1" s="1" t="s">
        <v>2</v>
      </c>
      <c r="D1" s="5" t="s">
        <v>78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3</v>
      </c>
      <c r="B2" s="2">
        <v>2026</v>
      </c>
      <c r="C2" s="4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2" t="s">
        <v>14</v>
      </c>
      <c r="B3" s="12">
        <v>1</v>
      </c>
      <c r="C3" s="13" t="s">
        <v>15</v>
      </c>
      <c r="D3" s="14">
        <v>93</v>
      </c>
      <c r="E3" s="14">
        <v>96</v>
      </c>
      <c r="F3" s="15"/>
      <c r="G3" s="14"/>
      <c r="H3" s="14"/>
      <c r="I3" s="14"/>
      <c r="J3" s="14"/>
      <c r="M3" s="11">
        <f>D3+E3+F3+G3+H3</f>
        <v>189</v>
      </c>
      <c r="N3">
        <f>M3*0.17</f>
        <v>32.130000000000003</v>
      </c>
      <c r="O3">
        <f>I3*0.15</f>
        <v>0</v>
      </c>
      <c r="P3">
        <f>ROUND(N3+O3,0)</f>
        <v>32</v>
      </c>
    </row>
    <row r="4" spans="1:16" x14ac:dyDescent="0.25">
      <c r="A4" s="12" t="s">
        <v>16</v>
      </c>
      <c r="B4" s="12">
        <v>2</v>
      </c>
      <c r="C4" s="13" t="s">
        <v>17</v>
      </c>
      <c r="D4" s="14">
        <v>77</v>
      </c>
      <c r="E4" s="14">
        <v>81</v>
      </c>
      <c r="F4" s="15"/>
      <c r="G4" s="14"/>
      <c r="H4" s="14"/>
      <c r="I4" s="14"/>
      <c r="J4" s="14"/>
      <c r="M4" s="11">
        <f>D4+E4+F4+G4+H4</f>
        <v>158</v>
      </c>
      <c r="N4">
        <f>M4*0.17</f>
        <v>26.860000000000003</v>
      </c>
      <c r="O4">
        <f>I4*0.15</f>
        <v>0</v>
      </c>
      <c r="P4">
        <f>ROUND(N4+O4,0)</f>
        <v>27</v>
      </c>
    </row>
    <row r="5" spans="1:16" x14ac:dyDescent="0.25">
      <c r="A5" s="12" t="s">
        <v>18</v>
      </c>
      <c r="B5" s="12">
        <v>3</v>
      </c>
      <c r="C5" s="13" t="s">
        <v>19</v>
      </c>
      <c r="D5" s="14">
        <v>95</v>
      </c>
      <c r="E5" s="14">
        <v>91</v>
      </c>
      <c r="F5" s="15"/>
      <c r="G5" s="14"/>
      <c r="H5" s="14"/>
      <c r="I5" s="14"/>
      <c r="J5" s="14"/>
      <c r="M5" s="11">
        <f>D5+E5+F5+G5+H5</f>
        <v>186</v>
      </c>
      <c r="N5">
        <f>M5*0.17</f>
        <v>31.62</v>
      </c>
      <c r="O5">
        <f>I5*0.15</f>
        <v>0</v>
      </c>
      <c r="P5">
        <f>ROUND(N5+O5,0)</f>
        <v>32</v>
      </c>
    </row>
    <row r="6" spans="1:16" x14ac:dyDescent="0.25">
      <c r="A6" s="12" t="s">
        <v>20</v>
      </c>
      <c r="B6" s="12">
        <v>4</v>
      </c>
      <c r="C6" s="13" t="s">
        <v>21</v>
      </c>
      <c r="D6" s="14">
        <v>87</v>
      </c>
      <c r="E6" s="14">
        <v>81</v>
      </c>
      <c r="F6" s="15"/>
      <c r="G6" s="14"/>
      <c r="H6" s="14"/>
      <c r="I6" s="14"/>
      <c r="J6" s="14"/>
      <c r="M6" s="11">
        <f>D6+E6+F6+G6+H6</f>
        <v>168</v>
      </c>
      <c r="N6">
        <f>M6*0.17</f>
        <v>28.560000000000002</v>
      </c>
      <c r="O6">
        <f>I6*0.15</f>
        <v>0</v>
      </c>
      <c r="P6">
        <f>ROUND(N6+O6,0)</f>
        <v>29</v>
      </c>
    </row>
    <row r="7" spans="1:16" x14ac:dyDescent="0.25">
      <c r="A7" s="12" t="s">
        <v>22</v>
      </c>
      <c r="B7" s="12">
        <v>5</v>
      </c>
      <c r="C7" s="13" t="s">
        <v>23</v>
      </c>
      <c r="D7" s="14">
        <v>91</v>
      </c>
      <c r="E7" s="14">
        <v>89</v>
      </c>
      <c r="F7" s="15"/>
      <c r="G7" s="14"/>
      <c r="H7" s="14"/>
      <c r="I7" s="14"/>
      <c r="J7" s="14"/>
      <c r="M7" s="11">
        <f>D7+E7+F7+G7+H7</f>
        <v>180</v>
      </c>
      <c r="N7">
        <f>M7*0.17</f>
        <v>30.6</v>
      </c>
      <c r="O7">
        <f>I7*0.15</f>
        <v>0</v>
      </c>
      <c r="P7">
        <f>ROUND(N7+O7,0)</f>
        <v>31</v>
      </c>
    </row>
    <row r="8" spans="1:16" x14ac:dyDescent="0.25">
      <c r="A8" s="12" t="s">
        <v>24</v>
      </c>
      <c r="B8" s="12">
        <v>6</v>
      </c>
      <c r="C8" s="13" t="s">
        <v>25</v>
      </c>
      <c r="D8" s="14">
        <v>91</v>
      </c>
      <c r="E8" s="14">
        <v>91</v>
      </c>
      <c r="F8" s="15"/>
      <c r="G8" s="14"/>
      <c r="H8" s="14"/>
      <c r="I8" s="14"/>
      <c r="J8" s="14"/>
      <c r="M8" s="11">
        <f>D8+E8+F8+G8+H8</f>
        <v>182</v>
      </c>
      <c r="N8">
        <f>M8*0.17</f>
        <v>30.94</v>
      </c>
      <c r="O8">
        <f>I8*0.15</f>
        <v>0</v>
      </c>
      <c r="P8">
        <f>ROUND(N8+O8,0)</f>
        <v>31</v>
      </c>
    </row>
    <row r="9" spans="1:16" x14ac:dyDescent="0.25">
      <c r="A9" s="12" t="s">
        <v>26</v>
      </c>
      <c r="B9" s="12">
        <v>7</v>
      </c>
      <c r="C9" s="13" t="s">
        <v>27</v>
      </c>
      <c r="D9" s="14">
        <v>94</v>
      </c>
      <c r="E9" s="14">
        <v>85</v>
      </c>
      <c r="F9" s="15"/>
      <c r="G9" s="14"/>
      <c r="H9" s="14"/>
      <c r="I9" s="14"/>
      <c r="J9" s="14"/>
      <c r="M9" s="11">
        <f>D9+E9+F9+G9+H9</f>
        <v>179</v>
      </c>
      <c r="N9">
        <f>M9*0.17</f>
        <v>30.430000000000003</v>
      </c>
      <c r="O9">
        <f>I9*0.15</f>
        <v>0</v>
      </c>
      <c r="P9">
        <f>ROUND(N9+O9,0)</f>
        <v>30</v>
      </c>
    </row>
    <row r="10" spans="1:16" x14ac:dyDescent="0.25">
      <c r="A10" s="12" t="s">
        <v>28</v>
      </c>
      <c r="B10" s="12">
        <v>8</v>
      </c>
      <c r="C10" s="13" t="s">
        <v>29</v>
      </c>
      <c r="D10" s="14">
        <v>60</v>
      </c>
      <c r="E10" s="14">
        <v>76</v>
      </c>
      <c r="F10" s="15"/>
      <c r="G10" s="14"/>
      <c r="H10" s="14"/>
      <c r="I10" s="14"/>
      <c r="J10" s="14"/>
      <c r="M10" s="11">
        <f>D10+E10+F10+G10+H10</f>
        <v>136</v>
      </c>
      <c r="N10">
        <f>M10*0.17</f>
        <v>23.12</v>
      </c>
      <c r="O10">
        <f>I10*0.15</f>
        <v>0</v>
      </c>
      <c r="P10">
        <f>ROUND(N10+O10,0)</f>
        <v>23</v>
      </c>
    </row>
    <row r="11" spans="1:16" x14ac:dyDescent="0.25">
      <c r="A11" s="12" t="s">
        <v>30</v>
      </c>
      <c r="B11" s="12">
        <v>9</v>
      </c>
      <c r="C11" s="13" t="s">
        <v>31</v>
      </c>
      <c r="D11" s="14">
        <v>90</v>
      </c>
      <c r="E11" s="14">
        <v>92</v>
      </c>
      <c r="F11" s="15"/>
      <c r="G11" s="14"/>
      <c r="H11" s="14"/>
      <c r="I11" s="14"/>
      <c r="J11" s="14"/>
      <c r="M11" s="11">
        <f>D11+E11+F11+G11+H11</f>
        <v>182</v>
      </c>
      <c r="N11">
        <f>M11*0.17</f>
        <v>30.94</v>
      </c>
      <c r="O11">
        <f>I11*0.15</f>
        <v>0</v>
      </c>
      <c r="P11">
        <f>ROUND(N11+O11,0)</f>
        <v>31</v>
      </c>
    </row>
    <row r="12" spans="1:16" x14ac:dyDescent="0.25">
      <c r="A12" s="12" t="s">
        <v>32</v>
      </c>
      <c r="B12" s="12">
        <v>10</v>
      </c>
      <c r="C12" s="13" t="s">
        <v>33</v>
      </c>
      <c r="D12" s="14">
        <v>78</v>
      </c>
      <c r="E12" s="14">
        <v>80</v>
      </c>
      <c r="F12" s="15"/>
      <c r="G12" s="14"/>
      <c r="H12" s="14"/>
      <c r="I12" s="14"/>
      <c r="J12" s="14"/>
      <c r="M12" s="11">
        <f>D12+E12+F12+G12+H12</f>
        <v>158</v>
      </c>
      <c r="N12">
        <f>M12*0.17</f>
        <v>26.860000000000003</v>
      </c>
      <c r="O12">
        <f>I12*0.15</f>
        <v>0</v>
      </c>
      <c r="P12">
        <f>ROUND(N12+O12,0)</f>
        <v>27</v>
      </c>
    </row>
    <row r="13" spans="1:16" x14ac:dyDescent="0.25">
      <c r="A13" s="12" t="s">
        <v>34</v>
      </c>
      <c r="B13" s="12">
        <v>11</v>
      </c>
      <c r="C13" s="13" t="s">
        <v>35</v>
      </c>
      <c r="D13" s="14">
        <v>93</v>
      </c>
      <c r="E13" s="14">
        <v>93</v>
      </c>
      <c r="F13" s="15"/>
      <c r="G13" s="14"/>
      <c r="H13" s="14"/>
      <c r="I13" s="14"/>
      <c r="J13" s="14"/>
      <c r="M13" s="11">
        <f>D13+E13+F13+G13+H13</f>
        <v>186</v>
      </c>
      <c r="N13">
        <f>M13*0.17</f>
        <v>31.62</v>
      </c>
      <c r="O13">
        <f>I13*0.15</f>
        <v>0</v>
      </c>
      <c r="P13">
        <f>ROUND(N13+O13,0)</f>
        <v>32</v>
      </c>
    </row>
    <row r="14" spans="1:16" x14ac:dyDescent="0.25">
      <c r="A14" s="12" t="s">
        <v>36</v>
      </c>
      <c r="B14" s="12">
        <v>12</v>
      </c>
      <c r="C14" s="13" t="s">
        <v>37</v>
      </c>
      <c r="D14" s="14">
        <v>60</v>
      </c>
      <c r="E14" s="14">
        <v>61</v>
      </c>
      <c r="F14" s="15"/>
      <c r="G14" s="14"/>
      <c r="H14" s="14"/>
      <c r="I14" s="14"/>
      <c r="J14" s="14"/>
      <c r="M14" s="11">
        <f>D14+E14+F14+G14+H14</f>
        <v>121</v>
      </c>
      <c r="N14">
        <f>M14*0.17</f>
        <v>20.57</v>
      </c>
      <c r="O14">
        <f>I14*0.15</f>
        <v>0</v>
      </c>
      <c r="P14">
        <f>ROUND(N14+O14,0)</f>
        <v>21</v>
      </c>
    </row>
    <row r="15" spans="1:16" x14ac:dyDescent="0.25">
      <c r="A15" s="12" t="s">
        <v>38</v>
      </c>
      <c r="B15" s="12">
        <v>13</v>
      </c>
      <c r="C15" s="13" t="s">
        <v>39</v>
      </c>
      <c r="D15" s="14">
        <v>93</v>
      </c>
      <c r="E15" s="14">
        <v>91</v>
      </c>
      <c r="F15" s="15"/>
      <c r="G15" s="14"/>
      <c r="H15" s="14"/>
      <c r="I15" s="14"/>
      <c r="J15" s="14"/>
      <c r="M15" s="11">
        <f>D15+E15+F15+G15+H15</f>
        <v>184</v>
      </c>
      <c r="N15">
        <f>M15*0.17</f>
        <v>31.28</v>
      </c>
      <c r="O15">
        <f>I15*0.15</f>
        <v>0</v>
      </c>
      <c r="P15">
        <f>ROUND(N15+O15,0)</f>
        <v>31</v>
      </c>
    </row>
    <row r="16" spans="1:16" x14ac:dyDescent="0.25">
      <c r="A16" s="12" t="s">
        <v>40</v>
      </c>
      <c r="B16" s="12">
        <v>14</v>
      </c>
      <c r="C16" s="13" t="s">
        <v>41</v>
      </c>
      <c r="D16" s="14">
        <v>72</v>
      </c>
      <c r="E16" s="14">
        <v>70</v>
      </c>
      <c r="F16" s="15"/>
      <c r="G16" s="14"/>
      <c r="H16" s="14"/>
      <c r="I16" s="14"/>
      <c r="J16" s="14"/>
      <c r="M16" s="11">
        <f>D16+E16+F16+G16+H16</f>
        <v>142</v>
      </c>
      <c r="N16">
        <f>M16*0.17</f>
        <v>24.14</v>
      </c>
      <c r="O16">
        <f>I16*0.15</f>
        <v>0</v>
      </c>
      <c r="P16">
        <f>ROUND(N16+O16,0)</f>
        <v>24</v>
      </c>
    </row>
    <row r="17" spans="1:16" x14ac:dyDescent="0.25">
      <c r="A17" s="12" t="s">
        <v>42</v>
      </c>
      <c r="B17" s="12">
        <v>15</v>
      </c>
      <c r="C17" s="13" t="s">
        <v>43</v>
      </c>
      <c r="D17" s="14">
        <v>91</v>
      </c>
      <c r="E17" s="14">
        <v>82</v>
      </c>
      <c r="F17" s="15"/>
      <c r="G17" s="14"/>
      <c r="H17" s="14"/>
      <c r="I17" s="14"/>
      <c r="J17" s="14"/>
      <c r="M17" s="11">
        <f>D17+E17+F17+G17+H17</f>
        <v>173</v>
      </c>
      <c r="N17">
        <f>M17*0.17</f>
        <v>29.410000000000004</v>
      </c>
      <c r="O17">
        <f>I17*0.15</f>
        <v>0</v>
      </c>
      <c r="P17">
        <f>ROUND(N17+O17,0)</f>
        <v>29</v>
      </c>
    </row>
    <row r="18" spans="1:16" x14ac:dyDescent="0.25">
      <c r="A18" s="12" t="s">
        <v>44</v>
      </c>
      <c r="B18" s="12">
        <v>16</v>
      </c>
      <c r="C18" s="13" t="s">
        <v>45</v>
      </c>
      <c r="D18" s="14">
        <v>94</v>
      </c>
      <c r="E18" s="14">
        <v>93</v>
      </c>
      <c r="F18" s="15"/>
      <c r="G18" s="14"/>
      <c r="H18" s="14"/>
      <c r="I18" s="14"/>
      <c r="J18" s="14"/>
      <c r="M18" s="11">
        <f>D18+E18+F18+G18+H18</f>
        <v>187</v>
      </c>
      <c r="N18">
        <f>M18*0.17</f>
        <v>31.790000000000003</v>
      </c>
      <c r="O18">
        <f>I18*0.15</f>
        <v>0</v>
      </c>
      <c r="P18">
        <f>ROUND(N18+O18,0)</f>
        <v>32</v>
      </c>
    </row>
    <row r="19" spans="1:16" x14ac:dyDescent="0.25">
      <c r="A19" s="12" t="s">
        <v>46</v>
      </c>
      <c r="B19" s="12">
        <v>17</v>
      </c>
      <c r="C19" s="13" t="s">
        <v>47</v>
      </c>
      <c r="D19" s="14">
        <v>80</v>
      </c>
      <c r="E19" s="14">
        <v>71</v>
      </c>
      <c r="F19" s="15"/>
      <c r="G19" s="14"/>
      <c r="H19" s="14"/>
      <c r="I19" s="14"/>
      <c r="J19" s="14"/>
      <c r="M19" s="11">
        <f>D19+E19+F19+G19+H19</f>
        <v>151</v>
      </c>
      <c r="N19">
        <f>M19*0.17</f>
        <v>25.67</v>
      </c>
      <c r="O19">
        <f>I19*0.15</f>
        <v>0</v>
      </c>
      <c r="P19">
        <f>ROUND(N19+O19,0)</f>
        <v>26</v>
      </c>
    </row>
    <row r="20" spans="1:16" x14ac:dyDescent="0.25">
      <c r="A20" s="12" t="s">
        <v>48</v>
      </c>
      <c r="B20" s="12">
        <v>18</v>
      </c>
      <c r="C20" s="13" t="s">
        <v>49</v>
      </c>
      <c r="D20" s="14">
        <v>85</v>
      </c>
      <c r="E20" s="14">
        <v>74</v>
      </c>
      <c r="F20" s="15"/>
      <c r="G20" s="14"/>
      <c r="H20" s="14"/>
      <c r="I20" s="14"/>
      <c r="J20" s="14"/>
      <c r="M20" s="11">
        <f>D20+E20+F20+G20+H20</f>
        <v>159</v>
      </c>
      <c r="N20">
        <f>M20*0.17</f>
        <v>27.03</v>
      </c>
      <c r="O20">
        <f>I20*0.15</f>
        <v>0</v>
      </c>
      <c r="P20">
        <f>ROUND(N20+O20,0)</f>
        <v>27</v>
      </c>
    </row>
    <row r="21" spans="1:16" x14ac:dyDescent="0.25">
      <c r="A21" s="12" t="s">
        <v>50</v>
      </c>
      <c r="B21" s="12">
        <v>19</v>
      </c>
      <c r="C21" s="13" t="s">
        <v>51</v>
      </c>
      <c r="D21" s="14">
        <v>81</v>
      </c>
      <c r="E21" s="14">
        <v>85</v>
      </c>
      <c r="F21" s="15"/>
      <c r="G21" s="14"/>
      <c r="H21" s="14"/>
      <c r="I21" s="14"/>
      <c r="J21" s="14"/>
      <c r="M21" s="11">
        <f>D21+E21+F21+G21+H21</f>
        <v>166</v>
      </c>
      <c r="N21">
        <f>M21*0.17</f>
        <v>28.220000000000002</v>
      </c>
      <c r="O21">
        <f>I21*0.15</f>
        <v>0</v>
      </c>
      <c r="P21">
        <f>ROUND(N21+O21,0)</f>
        <v>28</v>
      </c>
    </row>
    <row r="22" spans="1:16" x14ac:dyDescent="0.25">
      <c r="A22" s="12" t="s">
        <v>52</v>
      </c>
      <c r="B22" s="12">
        <v>20</v>
      </c>
      <c r="C22" s="13" t="s">
        <v>53</v>
      </c>
      <c r="D22" s="14">
        <v>79</v>
      </c>
      <c r="E22" s="14">
        <v>77</v>
      </c>
      <c r="F22" s="15"/>
      <c r="G22" s="14"/>
      <c r="H22" s="14"/>
      <c r="I22" s="14"/>
      <c r="J22" s="14"/>
      <c r="M22" s="11">
        <f>D22+E22+F22+G22+H22</f>
        <v>156</v>
      </c>
      <c r="N22">
        <f>M22*0.17</f>
        <v>26.520000000000003</v>
      </c>
      <c r="O22">
        <f>I22*0.15</f>
        <v>0</v>
      </c>
      <c r="P22">
        <f>ROUND(N22+O22,0)</f>
        <v>27</v>
      </c>
    </row>
    <row r="23" spans="1:16" x14ac:dyDescent="0.25">
      <c r="A23" s="12" t="s">
        <v>54</v>
      </c>
      <c r="B23" s="12">
        <v>21</v>
      </c>
      <c r="C23" s="13" t="s">
        <v>55</v>
      </c>
      <c r="D23" s="14">
        <v>85</v>
      </c>
      <c r="E23" s="14">
        <v>89</v>
      </c>
      <c r="F23" s="15"/>
      <c r="G23" s="14"/>
      <c r="H23" s="14"/>
      <c r="I23" s="14"/>
      <c r="J23" s="14"/>
      <c r="M23" s="11">
        <f>D23+E23+F23+G23+H23</f>
        <v>174</v>
      </c>
      <c r="N23">
        <f>M23*0.17</f>
        <v>29.580000000000002</v>
      </c>
      <c r="O23">
        <f>I23*0.15</f>
        <v>0</v>
      </c>
      <c r="P23">
        <f>ROUND(N23+O23,0)</f>
        <v>30</v>
      </c>
    </row>
    <row r="24" spans="1:16" x14ac:dyDescent="0.25">
      <c r="A24" s="12" t="s">
        <v>56</v>
      </c>
      <c r="B24" s="12">
        <v>22</v>
      </c>
      <c r="C24" s="13" t="s">
        <v>57</v>
      </c>
      <c r="D24" s="14">
        <v>87</v>
      </c>
      <c r="E24" s="14">
        <v>91</v>
      </c>
      <c r="F24" s="15"/>
      <c r="G24" s="14"/>
      <c r="H24" s="14"/>
      <c r="I24" s="14"/>
      <c r="J24" s="14"/>
      <c r="M24" s="11">
        <f>D24+E24+F24+G24+H24</f>
        <v>178</v>
      </c>
      <c r="N24">
        <f>M24*0.17</f>
        <v>30.26</v>
      </c>
      <c r="O24">
        <f>I24*0.15</f>
        <v>0</v>
      </c>
      <c r="P24">
        <f>ROUND(N24+O24,0)</f>
        <v>30</v>
      </c>
    </row>
    <row r="25" spans="1:16" x14ac:dyDescent="0.25">
      <c r="A25" s="12" t="s">
        <v>58</v>
      </c>
      <c r="B25" s="12">
        <v>23</v>
      </c>
      <c r="C25" s="13" t="s">
        <v>59</v>
      </c>
      <c r="D25" s="14">
        <v>88</v>
      </c>
      <c r="E25" s="14">
        <v>87</v>
      </c>
      <c r="F25" s="15"/>
      <c r="G25" s="14"/>
      <c r="H25" s="14"/>
      <c r="I25" s="14"/>
      <c r="J25" s="14"/>
      <c r="M25" s="11">
        <f>D25+E25+F25+G25+H25</f>
        <v>175</v>
      </c>
      <c r="N25">
        <f>M25*0.17</f>
        <v>29.750000000000004</v>
      </c>
      <c r="O25">
        <f>I25*0.15</f>
        <v>0</v>
      </c>
      <c r="P25">
        <f>ROUND(N25+O25,0)</f>
        <v>30</v>
      </c>
    </row>
    <row r="26" spans="1:16" x14ac:dyDescent="0.25">
      <c r="A26" s="12" t="s">
        <v>60</v>
      </c>
      <c r="B26" s="12">
        <v>24</v>
      </c>
      <c r="C26" s="13" t="s">
        <v>61</v>
      </c>
      <c r="D26" s="14">
        <v>84</v>
      </c>
      <c r="E26" s="14">
        <v>86</v>
      </c>
      <c r="F26" s="15"/>
      <c r="G26" s="14"/>
      <c r="H26" s="14"/>
      <c r="I26" s="14"/>
      <c r="J26" s="14"/>
      <c r="M26" s="11">
        <f>D26+E26+F26+G26+H26</f>
        <v>170</v>
      </c>
      <c r="N26">
        <f>M26*0.17</f>
        <v>28.900000000000002</v>
      </c>
      <c r="O26">
        <f>I26*0.15</f>
        <v>0</v>
      </c>
      <c r="P26">
        <f>ROUND(N26+O26,0)</f>
        <v>29</v>
      </c>
    </row>
    <row r="27" spans="1:16" x14ac:dyDescent="0.25">
      <c r="A27" s="12" t="s">
        <v>62</v>
      </c>
      <c r="B27" s="12">
        <v>25</v>
      </c>
      <c r="C27" s="13" t="s">
        <v>63</v>
      </c>
      <c r="D27" s="14">
        <v>74</v>
      </c>
      <c r="E27" s="14">
        <v>66</v>
      </c>
      <c r="F27" s="15"/>
      <c r="G27" s="14"/>
      <c r="H27" s="14"/>
      <c r="I27" s="14"/>
      <c r="J27" s="14"/>
      <c r="M27" s="11">
        <f>D27+E27+F27+G27+H27</f>
        <v>140</v>
      </c>
      <c r="N27">
        <f>M27*0.17</f>
        <v>23.8</v>
      </c>
      <c r="O27">
        <f>I27*0.15</f>
        <v>0</v>
      </c>
      <c r="P27">
        <f>ROUND(N27+O27,0)</f>
        <v>24</v>
      </c>
    </row>
    <row r="28" spans="1:16" x14ac:dyDescent="0.25">
      <c r="A28" s="12" t="s">
        <v>64</v>
      </c>
      <c r="B28" s="12">
        <v>26</v>
      </c>
      <c r="C28" s="13" t="s">
        <v>65</v>
      </c>
      <c r="D28" s="14">
        <v>99</v>
      </c>
      <c r="E28" s="14">
        <v>93</v>
      </c>
      <c r="F28" s="15"/>
      <c r="G28" s="14"/>
      <c r="H28" s="14"/>
      <c r="I28" s="14"/>
      <c r="J28" s="14"/>
      <c r="M28" s="11">
        <f>D28+E28+F28+G28+H28</f>
        <v>192</v>
      </c>
      <c r="N28">
        <f>M28*0.17</f>
        <v>32.64</v>
      </c>
      <c r="O28">
        <f>I28*0.15</f>
        <v>0</v>
      </c>
      <c r="P28">
        <f>ROUND(N28+O28,0)</f>
        <v>33</v>
      </c>
    </row>
    <row r="29" spans="1:16" x14ac:dyDescent="0.25">
      <c r="A29" s="12" t="s">
        <v>66</v>
      </c>
      <c r="B29" s="12">
        <v>27</v>
      </c>
      <c r="C29" s="13" t="s">
        <v>67</v>
      </c>
      <c r="D29" s="14">
        <v>93</v>
      </c>
      <c r="E29" s="14">
        <v>90</v>
      </c>
      <c r="F29" s="15"/>
      <c r="G29" s="14"/>
      <c r="H29" s="14"/>
      <c r="I29" s="14"/>
      <c r="J29" s="14"/>
      <c r="M29" s="11">
        <f>D29+E29+F29+G29+H29</f>
        <v>183</v>
      </c>
      <c r="N29">
        <f>M29*0.17</f>
        <v>31.110000000000003</v>
      </c>
      <c r="O29">
        <f>I29*0.15</f>
        <v>0</v>
      </c>
      <c r="P29">
        <f>ROUND(N29+O29,0)</f>
        <v>31</v>
      </c>
    </row>
    <row r="30" spans="1:16" x14ac:dyDescent="0.25">
      <c r="A30" s="12" t="s">
        <v>68</v>
      </c>
      <c r="B30" s="12">
        <v>28</v>
      </c>
      <c r="C30" s="13" t="s">
        <v>69</v>
      </c>
      <c r="D30" s="14">
        <v>78</v>
      </c>
      <c r="E30" s="14">
        <v>73</v>
      </c>
      <c r="F30" s="15"/>
      <c r="G30" s="14"/>
      <c r="H30" s="14"/>
      <c r="I30" s="14"/>
      <c r="J30" s="14"/>
      <c r="M30" s="11">
        <f>D30+E30+F30+G30+H30</f>
        <v>151</v>
      </c>
      <c r="N30">
        <f>M30*0.17</f>
        <v>25.67</v>
      </c>
      <c r="O30">
        <f>I30*0.15</f>
        <v>0</v>
      </c>
      <c r="P30">
        <f>ROUND(N30+O30,0)</f>
        <v>26</v>
      </c>
    </row>
    <row r="31" spans="1:16" x14ac:dyDescent="0.25">
      <c r="A31" s="12" t="s">
        <v>70</v>
      </c>
      <c r="B31" s="12">
        <v>29</v>
      </c>
      <c r="C31" s="13" t="s">
        <v>71</v>
      </c>
      <c r="D31" s="14">
        <v>81</v>
      </c>
      <c r="E31" s="14">
        <v>79</v>
      </c>
      <c r="F31" s="15"/>
      <c r="G31" s="14"/>
      <c r="H31" s="14"/>
      <c r="I31" s="14"/>
      <c r="J31" s="14"/>
      <c r="M31" s="11">
        <f>D31+E31+F31+G31+H31</f>
        <v>160</v>
      </c>
      <c r="N31">
        <f>M31*0.17</f>
        <v>27.200000000000003</v>
      </c>
      <c r="O31">
        <f>I31*0.15</f>
        <v>0</v>
      </c>
      <c r="P31">
        <f>ROUND(N31+O31,0)</f>
        <v>27</v>
      </c>
    </row>
    <row r="32" spans="1:16" x14ac:dyDescent="0.25">
      <c r="A32" s="12" t="s">
        <v>72</v>
      </c>
      <c r="B32" s="12">
        <v>30</v>
      </c>
      <c r="C32" s="13" t="s">
        <v>73</v>
      </c>
      <c r="D32" s="14">
        <v>96</v>
      </c>
      <c r="E32" s="14">
        <v>94</v>
      </c>
      <c r="F32" s="15"/>
      <c r="G32" s="14"/>
      <c r="H32" s="14"/>
      <c r="I32" s="14"/>
      <c r="J32" s="14"/>
      <c r="M32" s="11">
        <f>D32+E32+F32+G32+H32</f>
        <v>190</v>
      </c>
      <c r="N32">
        <f>M32*0.17</f>
        <v>32.300000000000004</v>
      </c>
      <c r="O32">
        <f>I32*0.15</f>
        <v>0</v>
      </c>
      <c r="P32">
        <f>ROUND(N32+O32,0)</f>
        <v>32</v>
      </c>
    </row>
    <row r="33" spans="1:16" x14ac:dyDescent="0.25">
      <c r="A33" s="12" t="s">
        <v>74</v>
      </c>
      <c r="B33" s="12">
        <v>31</v>
      </c>
      <c r="C33" s="13" t="s">
        <v>75</v>
      </c>
      <c r="D33" s="14">
        <v>94</v>
      </c>
      <c r="E33" s="14">
        <v>90</v>
      </c>
      <c r="F33" s="15"/>
      <c r="G33" s="14"/>
      <c r="H33" s="14"/>
      <c r="I33" s="14"/>
      <c r="J33" s="14"/>
      <c r="M33" s="11">
        <f>D33+E33+F33+G33+H33</f>
        <v>184</v>
      </c>
      <c r="N33">
        <f>M33*0.17</f>
        <v>31.28</v>
      </c>
      <c r="O33">
        <f>I33*0.15</f>
        <v>0</v>
      </c>
      <c r="P33">
        <f>ROUND(N33+O33,0)</f>
        <v>31</v>
      </c>
    </row>
    <row r="34" spans="1:16" x14ac:dyDescent="0.25">
      <c r="A34" s="12" t="s">
        <v>76</v>
      </c>
      <c r="B34" s="12">
        <v>32</v>
      </c>
      <c r="C34" s="13" t="s">
        <v>77</v>
      </c>
      <c r="D34" s="14">
        <v>76</v>
      </c>
      <c r="E34" s="14">
        <v>79</v>
      </c>
      <c r="F34" s="15"/>
      <c r="G34" s="14"/>
      <c r="H34" s="14"/>
      <c r="I34" s="14"/>
      <c r="J34" s="14"/>
      <c r="M34" s="11">
        <f>D34+E34+F34+G34+H34</f>
        <v>155</v>
      </c>
      <c r="N34">
        <f>M34*0.17</f>
        <v>26.35</v>
      </c>
      <c r="O34">
        <f>I34*0.15</f>
        <v>0</v>
      </c>
      <c r="P34">
        <f>ROUND(N34+O34,0)</f>
        <v>26</v>
      </c>
    </row>
  </sheetData>
  <sheetProtection algorithmName="SHA-512" hashValue="r275RMVun0sPggoCLYC4/0ZspbZus4WNAm7Yo70ErXPecRSS4fgdDxpm+gQZgOAs0e2xo7KRn8MZdAX+ic29+g==" saltValue="mUFHFoMBOV3EN871cIU4yg==" spinCount="100000" sheet="1" objects="1" scenarios="1"/>
  <dataValidations count="32">
    <dataValidation type="whole" allowBlank="1" showInputMessage="1" showErrorMessage="1" errorTitle="Valor fuera de rango" error="Ingrese un valor correcto" sqref="F3" xr:uid="{EA2D0600-5F98-4C21-9CA9-39EDDA30488D}">
      <formula1>0</formula1>
      <formula2>100</formula2>
    </dataValidation>
    <dataValidation type="whole" allowBlank="1" showInputMessage="1" showErrorMessage="1" errorTitle="Valor fuera de rango" error="Ingrese un valor correcto" sqref="F4" xr:uid="{88A27865-15B6-4C45-A69F-70ED13E06BA8}">
      <formula1>0</formula1>
      <formula2>100</formula2>
    </dataValidation>
    <dataValidation type="whole" allowBlank="1" showInputMessage="1" showErrorMessage="1" errorTitle="Valor fuera de rango" error="Ingrese un valor correcto" sqref="F5" xr:uid="{18439A3C-69A2-421E-BE99-2D996064E7B1}">
      <formula1>0</formula1>
      <formula2>100</formula2>
    </dataValidation>
    <dataValidation type="whole" allowBlank="1" showInputMessage="1" showErrorMessage="1" errorTitle="Valor fuera de rango" error="Ingrese un valor correcto" sqref="F6" xr:uid="{CF3A350D-3EAB-4883-BFE9-25221BDCDB7F}">
      <formula1>0</formula1>
      <formula2>100</formula2>
    </dataValidation>
    <dataValidation type="whole" allowBlank="1" showInputMessage="1" showErrorMessage="1" errorTitle="Valor fuera de rango" error="Ingrese un valor correcto" sqref="F7" xr:uid="{77212142-6E09-4581-BFE1-7F40F211A931}">
      <formula1>0</formula1>
      <formula2>100</formula2>
    </dataValidation>
    <dataValidation type="whole" allowBlank="1" showInputMessage="1" showErrorMessage="1" errorTitle="Valor fuera de rango" error="Ingrese un valor correcto" sqref="F8" xr:uid="{C001DCA9-3824-44DE-9005-6233941AF31E}">
      <formula1>0</formula1>
      <formula2>100</formula2>
    </dataValidation>
    <dataValidation type="whole" allowBlank="1" showInputMessage="1" showErrorMessage="1" errorTitle="Valor fuera de rango" error="Ingrese un valor correcto" sqref="F9" xr:uid="{8742807F-55AC-4EC3-BD35-7AE65F493E1A}">
      <formula1>0</formula1>
      <formula2>100</formula2>
    </dataValidation>
    <dataValidation type="whole" allowBlank="1" showInputMessage="1" showErrorMessage="1" errorTitle="Valor fuera de rango" error="Ingrese un valor correcto" sqref="F10" xr:uid="{BBED8621-E029-4671-A55E-3A88520951A6}">
      <formula1>0</formula1>
      <formula2>100</formula2>
    </dataValidation>
    <dataValidation type="whole" allowBlank="1" showInputMessage="1" showErrorMessage="1" errorTitle="Valor fuera de rango" error="Ingrese un valor correcto" sqref="F11" xr:uid="{9C13CB68-9E20-4A86-8A19-E403A1854BF9}">
      <formula1>0</formula1>
      <formula2>100</formula2>
    </dataValidation>
    <dataValidation type="whole" allowBlank="1" showInputMessage="1" showErrorMessage="1" errorTitle="Valor fuera de rango" error="Ingrese un valor correcto" sqref="F12" xr:uid="{6E23534F-32FB-40B9-8A71-19EFBAABAE61}">
      <formula1>0</formula1>
      <formula2>100</formula2>
    </dataValidation>
    <dataValidation type="whole" allowBlank="1" showInputMessage="1" showErrorMessage="1" errorTitle="Valor fuera de rango" error="Ingrese un valor correcto" sqref="F13" xr:uid="{8B28BDF2-844A-484D-A747-09FF2FB30B6F}">
      <formula1>0</formula1>
      <formula2>100</formula2>
    </dataValidation>
    <dataValidation type="whole" allowBlank="1" showInputMessage="1" showErrorMessage="1" errorTitle="Valor fuera de rango" error="Ingrese un valor correcto" sqref="F14" xr:uid="{610EAC71-3C74-40C8-8B33-765C3DB1292D}">
      <formula1>0</formula1>
      <formula2>100</formula2>
    </dataValidation>
    <dataValidation type="whole" allowBlank="1" showInputMessage="1" showErrorMessage="1" errorTitle="Valor fuera de rango" error="Ingrese un valor correcto" sqref="F15" xr:uid="{1BB71AA1-400C-4784-85A4-A7A4B85F58C0}">
      <formula1>0</formula1>
      <formula2>100</formula2>
    </dataValidation>
    <dataValidation type="whole" allowBlank="1" showInputMessage="1" showErrorMessage="1" errorTitle="Valor fuera de rango" error="Ingrese un valor correcto" sqref="F16" xr:uid="{7B68F21E-0ACC-40B0-9C7D-44AAE083AB4B}">
      <formula1>0</formula1>
      <formula2>100</formula2>
    </dataValidation>
    <dataValidation type="whole" allowBlank="1" showInputMessage="1" showErrorMessage="1" errorTitle="Valor fuera de rango" error="Ingrese un valor correcto" sqref="F17" xr:uid="{4DD26439-972A-460B-877F-BBCFC612152F}">
      <formula1>0</formula1>
      <formula2>100</formula2>
    </dataValidation>
    <dataValidation type="whole" allowBlank="1" showInputMessage="1" showErrorMessage="1" errorTitle="Valor fuera de rango" error="Ingrese un valor correcto" sqref="F18" xr:uid="{CCCCCACF-35BC-4DAF-B0CE-C2612E116E42}">
      <formula1>0</formula1>
      <formula2>100</formula2>
    </dataValidation>
    <dataValidation type="whole" allowBlank="1" showInputMessage="1" showErrorMessage="1" errorTitle="Valor fuera de rango" error="Ingrese un valor correcto" sqref="F19" xr:uid="{864B8DDA-0B6C-4AA7-9B61-28CB6F00F8EB}">
      <formula1>0</formula1>
      <formula2>100</formula2>
    </dataValidation>
    <dataValidation type="whole" allowBlank="1" showInputMessage="1" showErrorMessage="1" errorTitle="Valor fuera de rango" error="Ingrese un valor correcto" sqref="F20" xr:uid="{7A6A8833-04E1-4652-90AB-7B2BF2338260}">
      <formula1>0</formula1>
      <formula2>100</formula2>
    </dataValidation>
    <dataValidation type="whole" allowBlank="1" showInputMessage="1" showErrorMessage="1" errorTitle="Valor fuera de rango" error="Ingrese un valor correcto" sqref="F21" xr:uid="{B50C986B-548B-4E4E-A12A-572D6ADB5941}">
      <formula1>0</formula1>
      <formula2>100</formula2>
    </dataValidation>
    <dataValidation type="whole" allowBlank="1" showInputMessage="1" showErrorMessage="1" errorTitle="Valor fuera de rango" error="Ingrese un valor correcto" sqref="F22" xr:uid="{59B1A8BF-2796-4A9E-B9F6-6C655DA2B398}">
      <formula1>0</formula1>
      <formula2>100</formula2>
    </dataValidation>
    <dataValidation type="whole" allowBlank="1" showInputMessage="1" showErrorMessage="1" errorTitle="Valor fuera de rango" error="Ingrese un valor correcto" sqref="F23" xr:uid="{21D84CDB-C9BC-4683-879F-DD0CCFC12202}">
      <formula1>0</formula1>
      <formula2>100</formula2>
    </dataValidation>
    <dataValidation type="whole" allowBlank="1" showInputMessage="1" showErrorMessage="1" errorTitle="Valor fuera de rango" error="Ingrese un valor correcto" sqref="F24" xr:uid="{2613E636-749A-4702-9AC9-64867FA29C07}">
      <formula1>0</formula1>
      <formula2>100</formula2>
    </dataValidation>
    <dataValidation type="whole" allowBlank="1" showInputMessage="1" showErrorMessage="1" errorTitle="Valor fuera de rango" error="Ingrese un valor correcto" sqref="F25" xr:uid="{7BA8C33C-FB48-426C-ABCE-9FFA17E1AAA8}">
      <formula1>0</formula1>
      <formula2>100</formula2>
    </dataValidation>
    <dataValidation type="whole" allowBlank="1" showInputMessage="1" showErrorMessage="1" errorTitle="Valor fuera de rango" error="Ingrese un valor correcto" sqref="F26" xr:uid="{57BC8DE4-C027-4EAC-B4A5-17C8945A5E08}">
      <formula1>0</formula1>
      <formula2>100</formula2>
    </dataValidation>
    <dataValidation type="whole" allowBlank="1" showInputMessage="1" showErrorMessage="1" errorTitle="Valor fuera de rango" error="Ingrese un valor correcto" sqref="F27" xr:uid="{BA3F456E-1FA4-4B46-A1C4-6730156EBD4B}">
      <formula1>0</formula1>
      <formula2>100</formula2>
    </dataValidation>
    <dataValidation type="whole" allowBlank="1" showInputMessage="1" showErrorMessage="1" errorTitle="Valor fuera de rango" error="Ingrese un valor correcto" sqref="F28" xr:uid="{1EAFAEDA-33B7-478D-8BA0-9D31693E7352}">
      <formula1>0</formula1>
      <formula2>100</formula2>
    </dataValidation>
    <dataValidation type="whole" allowBlank="1" showInputMessage="1" showErrorMessage="1" errorTitle="Valor fuera de rango" error="Ingrese un valor correcto" sqref="F29" xr:uid="{E109EE02-CD98-4585-B9D0-ABF4318299FE}">
      <formula1>0</formula1>
      <formula2>100</formula2>
    </dataValidation>
    <dataValidation type="whole" allowBlank="1" showInputMessage="1" showErrorMessage="1" errorTitle="Valor fuera de rango" error="Ingrese un valor correcto" sqref="F30" xr:uid="{6C8DF904-2758-488B-B11B-EB57697BA877}">
      <formula1>0</formula1>
      <formula2>100</formula2>
    </dataValidation>
    <dataValidation type="whole" allowBlank="1" showInputMessage="1" showErrorMessage="1" errorTitle="Valor fuera de rango" error="Ingrese un valor correcto" sqref="F31" xr:uid="{EBF17F55-3183-4BF0-82B4-C307104D2CDD}">
      <formula1>0</formula1>
      <formula2>100</formula2>
    </dataValidation>
    <dataValidation type="whole" allowBlank="1" showInputMessage="1" showErrorMessage="1" errorTitle="Valor fuera de rango" error="Ingrese un valor correcto" sqref="F32" xr:uid="{A520B0AA-33E4-4BF2-919B-014035399CC6}">
      <formula1>0</formula1>
      <formula2>100</formula2>
    </dataValidation>
    <dataValidation type="whole" allowBlank="1" showInputMessage="1" showErrorMessage="1" errorTitle="Valor fuera de rango" error="Ingrese un valor correcto" sqref="F33" xr:uid="{A71F32D6-A25B-46F2-ABC9-EF7E30EC7431}">
      <formula1>0</formula1>
      <formula2>100</formula2>
    </dataValidation>
    <dataValidation type="whole" allowBlank="1" showInputMessage="1" showErrorMessage="1" errorTitle="Valor fuera de rango" error="Ingrese un valor correcto" sqref="F34" xr:uid="{3674B84C-9CD3-4E69-B6AD-E8716D937D30}">
      <formula1>0</formula1>
      <formula2>100</formula2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BF9FD3-ECF2-4FAE-8487-EEEF84C730D9}">
  <dimension ref="A1:P33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3.7109375" bestFit="1" customWidth="1"/>
    <col min="4" max="9" width="4.28515625" bestFit="1" customWidth="1"/>
    <col min="10" max="12" width="3.7109375" customWidth="1"/>
    <col min="13" max="13" width="12.28515625" bestFit="1" customWidth="1"/>
    <col min="14" max="14" width="15" bestFit="1" customWidth="1"/>
    <col min="15" max="15" width="11.8554687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79</v>
      </c>
      <c r="C1" s="1" t="s">
        <v>80</v>
      </c>
      <c r="D1" s="5" t="s">
        <v>143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3</v>
      </c>
      <c r="B2" s="2">
        <v>2026</v>
      </c>
      <c r="C2" s="4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2" t="s">
        <v>81</v>
      </c>
      <c r="B3" s="12">
        <v>1</v>
      </c>
      <c r="C3" s="13" t="s">
        <v>82</v>
      </c>
      <c r="D3" s="14">
        <v>83</v>
      </c>
      <c r="E3" s="14">
        <v>84</v>
      </c>
      <c r="F3" s="15"/>
      <c r="G3" s="14"/>
      <c r="H3" s="14"/>
      <c r="I3" s="14"/>
      <c r="J3" s="14"/>
      <c r="M3" s="11">
        <f>D3+E3+F3+G3+H3</f>
        <v>167</v>
      </c>
      <c r="N3">
        <f>M3*0.17</f>
        <v>28.39</v>
      </c>
      <c r="O3">
        <f>I3*0.15</f>
        <v>0</v>
      </c>
      <c r="P3">
        <f>ROUND(N3+O3,0)</f>
        <v>28</v>
      </c>
    </row>
    <row r="4" spans="1:16" x14ac:dyDescent="0.25">
      <c r="A4" s="12" t="s">
        <v>83</v>
      </c>
      <c r="B4" s="12">
        <v>2</v>
      </c>
      <c r="C4" s="13" t="s">
        <v>84</v>
      </c>
      <c r="D4" s="14">
        <v>87</v>
      </c>
      <c r="E4" s="14">
        <v>89</v>
      </c>
      <c r="F4" s="15"/>
      <c r="G4" s="14"/>
      <c r="H4" s="14"/>
      <c r="I4" s="14"/>
      <c r="J4" s="14"/>
      <c r="M4" s="11">
        <f>D4+E4+F4+G4+H4</f>
        <v>176</v>
      </c>
      <c r="N4">
        <f>M4*0.17</f>
        <v>29.92</v>
      </c>
      <c r="O4">
        <f>I4*0.15</f>
        <v>0</v>
      </c>
      <c r="P4">
        <f>ROUND(N4+O4,0)</f>
        <v>30</v>
      </c>
    </row>
    <row r="5" spans="1:16" x14ac:dyDescent="0.25">
      <c r="A5" s="12" t="s">
        <v>85</v>
      </c>
      <c r="B5" s="12">
        <v>3</v>
      </c>
      <c r="C5" s="13" t="s">
        <v>86</v>
      </c>
      <c r="D5" s="14">
        <v>92</v>
      </c>
      <c r="E5" s="14">
        <v>86</v>
      </c>
      <c r="F5" s="15"/>
      <c r="G5" s="14"/>
      <c r="H5" s="14"/>
      <c r="I5" s="14"/>
      <c r="J5" s="14"/>
      <c r="M5" s="11">
        <f>D5+E5+F5+G5+H5</f>
        <v>178</v>
      </c>
      <c r="N5">
        <f>M5*0.17</f>
        <v>30.26</v>
      </c>
      <c r="O5">
        <f>I5*0.15</f>
        <v>0</v>
      </c>
      <c r="P5">
        <f>ROUND(N5+O5,0)</f>
        <v>30</v>
      </c>
    </row>
    <row r="6" spans="1:16" x14ac:dyDescent="0.25">
      <c r="A6" s="12" t="s">
        <v>87</v>
      </c>
      <c r="B6" s="12">
        <v>4</v>
      </c>
      <c r="C6" s="13" t="s">
        <v>88</v>
      </c>
      <c r="D6" s="14">
        <v>89</v>
      </c>
      <c r="E6" s="14">
        <v>90</v>
      </c>
      <c r="F6" s="15"/>
      <c r="G6" s="14"/>
      <c r="H6" s="14"/>
      <c r="I6" s="14"/>
      <c r="J6" s="14"/>
      <c r="M6" s="11">
        <f>D6+E6+F6+G6+H6</f>
        <v>179</v>
      </c>
      <c r="N6">
        <f>M6*0.17</f>
        <v>30.430000000000003</v>
      </c>
      <c r="O6">
        <f>I6*0.15</f>
        <v>0</v>
      </c>
      <c r="P6">
        <f>ROUND(N6+O6,0)</f>
        <v>30</v>
      </c>
    </row>
    <row r="7" spans="1:16" x14ac:dyDescent="0.25">
      <c r="A7" s="12" t="s">
        <v>89</v>
      </c>
      <c r="B7" s="12">
        <v>5</v>
      </c>
      <c r="C7" s="13" t="s">
        <v>90</v>
      </c>
      <c r="D7" s="14">
        <v>92</v>
      </c>
      <c r="E7" s="14">
        <v>83</v>
      </c>
      <c r="F7" s="15"/>
      <c r="G7" s="14"/>
      <c r="H7" s="14"/>
      <c r="I7" s="14"/>
      <c r="J7" s="14"/>
      <c r="M7" s="11">
        <f>D7+E7+F7+G7+H7</f>
        <v>175</v>
      </c>
      <c r="N7">
        <f>M7*0.17</f>
        <v>29.750000000000004</v>
      </c>
      <c r="O7">
        <f>I7*0.15</f>
        <v>0</v>
      </c>
      <c r="P7">
        <f>ROUND(N7+O7,0)</f>
        <v>30</v>
      </c>
    </row>
    <row r="8" spans="1:16" x14ac:dyDescent="0.25">
      <c r="A8" s="12" t="s">
        <v>91</v>
      </c>
      <c r="B8" s="12">
        <v>6</v>
      </c>
      <c r="C8" s="13" t="s">
        <v>92</v>
      </c>
      <c r="D8" s="14">
        <v>84</v>
      </c>
      <c r="E8" s="14">
        <v>83</v>
      </c>
      <c r="F8" s="15"/>
      <c r="G8" s="14"/>
      <c r="H8" s="14"/>
      <c r="I8" s="14"/>
      <c r="J8" s="14"/>
      <c r="M8" s="11">
        <f>D8+E8+F8+G8+H8</f>
        <v>167</v>
      </c>
      <c r="N8">
        <f>M8*0.17</f>
        <v>28.39</v>
      </c>
      <c r="O8">
        <f>I8*0.15</f>
        <v>0</v>
      </c>
      <c r="P8">
        <f>ROUND(N8+O8,0)</f>
        <v>28</v>
      </c>
    </row>
    <row r="9" spans="1:16" x14ac:dyDescent="0.25">
      <c r="A9" s="12" t="s">
        <v>93</v>
      </c>
      <c r="B9" s="12">
        <v>7</v>
      </c>
      <c r="C9" s="13" t="s">
        <v>94</v>
      </c>
      <c r="D9" s="14">
        <v>88</v>
      </c>
      <c r="E9" s="14">
        <v>78</v>
      </c>
      <c r="F9" s="15"/>
      <c r="G9" s="14"/>
      <c r="H9" s="14"/>
      <c r="I9" s="14"/>
      <c r="J9" s="14"/>
      <c r="M9" s="11">
        <f>D9+E9+F9+G9+H9</f>
        <v>166</v>
      </c>
      <c r="N9">
        <f>M9*0.17</f>
        <v>28.220000000000002</v>
      </c>
      <c r="O9">
        <f>I9*0.15</f>
        <v>0</v>
      </c>
      <c r="P9">
        <f>ROUND(N9+O9,0)</f>
        <v>28</v>
      </c>
    </row>
    <row r="10" spans="1:16" x14ac:dyDescent="0.25">
      <c r="A10" s="12" t="s">
        <v>95</v>
      </c>
      <c r="B10" s="12">
        <v>8</v>
      </c>
      <c r="C10" s="13" t="s">
        <v>96</v>
      </c>
      <c r="D10" s="14">
        <v>85</v>
      </c>
      <c r="E10" s="14">
        <v>72</v>
      </c>
      <c r="F10" s="15"/>
      <c r="G10" s="14"/>
      <c r="H10" s="14"/>
      <c r="I10" s="14"/>
      <c r="J10" s="14"/>
      <c r="M10" s="11">
        <f>D10+E10+F10+G10+H10</f>
        <v>157</v>
      </c>
      <c r="N10">
        <f>M10*0.17</f>
        <v>26.69</v>
      </c>
      <c r="O10">
        <f>I10*0.15</f>
        <v>0</v>
      </c>
      <c r="P10">
        <f>ROUND(N10+O10,0)</f>
        <v>27</v>
      </c>
    </row>
    <row r="11" spans="1:16" x14ac:dyDescent="0.25">
      <c r="A11" s="12" t="s">
        <v>97</v>
      </c>
      <c r="B11" s="12">
        <v>9</v>
      </c>
      <c r="C11" s="13" t="s">
        <v>98</v>
      </c>
      <c r="D11" s="14">
        <v>86</v>
      </c>
      <c r="E11" s="14">
        <v>81</v>
      </c>
      <c r="F11" s="15"/>
      <c r="G11" s="14"/>
      <c r="H11" s="14"/>
      <c r="I11" s="14"/>
      <c r="J11" s="14"/>
      <c r="M11" s="11">
        <f>D11+E11+F11+G11+H11</f>
        <v>167</v>
      </c>
      <c r="N11">
        <f>M11*0.17</f>
        <v>28.39</v>
      </c>
      <c r="O11">
        <f>I11*0.15</f>
        <v>0</v>
      </c>
      <c r="P11">
        <f>ROUND(N11+O11,0)</f>
        <v>28</v>
      </c>
    </row>
    <row r="12" spans="1:16" x14ac:dyDescent="0.25">
      <c r="A12" s="12" t="s">
        <v>99</v>
      </c>
      <c r="B12" s="12">
        <v>10</v>
      </c>
      <c r="C12" s="13" t="s">
        <v>100</v>
      </c>
      <c r="D12" s="14">
        <v>95</v>
      </c>
      <c r="E12" s="14">
        <v>95</v>
      </c>
      <c r="F12" s="15"/>
      <c r="G12" s="14"/>
      <c r="H12" s="14"/>
      <c r="I12" s="14"/>
      <c r="J12" s="14"/>
      <c r="M12" s="11">
        <f>D12+E12+F12+G12+H12</f>
        <v>190</v>
      </c>
      <c r="N12">
        <f>M12*0.17</f>
        <v>32.300000000000004</v>
      </c>
      <c r="O12">
        <f>I12*0.15</f>
        <v>0</v>
      </c>
      <c r="P12">
        <f>ROUND(N12+O12,0)</f>
        <v>32</v>
      </c>
    </row>
    <row r="13" spans="1:16" x14ac:dyDescent="0.25">
      <c r="A13" s="12" t="s">
        <v>101</v>
      </c>
      <c r="B13" s="12">
        <v>11</v>
      </c>
      <c r="C13" s="13" t="s">
        <v>102</v>
      </c>
      <c r="D13" s="14">
        <v>97</v>
      </c>
      <c r="E13" s="14">
        <v>88</v>
      </c>
      <c r="F13" s="15"/>
      <c r="G13" s="14"/>
      <c r="H13" s="14"/>
      <c r="I13" s="14"/>
      <c r="J13" s="14"/>
      <c r="M13" s="11">
        <f>D13+E13+F13+G13+H13</f>
        <v>185</v>
      </c>
      <c r="N13">
        <f>M13*0.17</f>
        <v>31.450000000000003</v>
      </c>
      <c r="O13">
        <f>I13*0.15</f>
        <v>0</v>
      </c>
      <c r="P13">
        <f>ROUND(N13+O13,0)</f>
        <v>31</v>
      </c>
    </row>
    <row r="14" spans="1:16" x14ac:dyDescent="0.25">
      <c r="A14" s="12" t="s">
        <v>103</v>
      </c>
      <c r="B14" s="12">
        <v>12</v>
      </c>
      <c r="C14" s="13" t="s">
        <v>104</v>
      </c>
      <c r="D14" s="14">
        <v>90</v>
      </c>
      <c r="E14" s="14">
        <v>93</v>
      </c>
      <c r="F14" s="15"/>
      <c r="G14" s="14"/>
      <c r="H14" s="14"/>
      <c r="I14" s="14"/>
      <c r="J14" s="14"/>
      <c r="M14" s="11">
        <f>D14+E14+F14+G14+H14</f>
        <v>183</v>
      </c>
      <c r="N14">
        <f>M14*0.17</f>
        <v>31.110000000000003</v>
      </c>
      <c r="O14">
        <f>I14*0.15</f>
        <v>0</v>
      </c>
      <c r="P14">
        <f>ROUND(N14+O14,0)</f>
        <v>31</v>
      </c>
    </row>
    <row r="15" spans="1:16" x14ac:dyDescent="0.25">
      <c r="A15" s="12" t="s">
        <v>105</v>
      </c>
      <c r="B15" s="12">
        <v>13</v>
      </c>
      <c r="C15" s="13" t="s">
        <v>106</v>
      </c>
      <c r="D15" s="14">
        <v>97</v>
      </c>
      <c r="E15" s="14">
        <v>93</v>
      </c>
      <c r="F15" s="15"/>
      <c r="G15" s="14"/>
      <c r="H15" s="14"/>
      <c r="I15" s="14"/>
      <c r="J15" s="14"/>
      <c r="M15" s="11">
        <f>D15+E15+F15+G15+H15</f>
        <v>190</v>
      </c>
      <c r="N15">
        <f>M15*0.17</f>
        <v>32.300000000000004</v>
      </c>
      <c r="O15">
        <f>I15*0.15</f>
        <v>0</v>
      </c>
      <c r="P15">
        <f>ROUND(N15+O15,0)</f>
        <v>32</v>
      </c>
    </row>
    <row r="16" spans="1:16" x14ac:dyDescent="0.25">
      <c r="A16" s="12" t="s">
        <v>107</v>
      </c>
      <c r="B16" s="12">
        <v>14</v>
      </c>
      <c r="C16" s="13" t="s">
        <v>108</v>
      </c>
      <c r="D16" s="14">
        <v>94</v>
      </c>
      <c r="E16" s="14">
        <v>92</v>
      </c>
      <c r="F16" s="15"/>
      <c r="G16" s="14"/>
      <c r="H16" s="14"/>
      <c r="I16" s="14"/>
      <c r="J16" s="14"/>
      <c r="M16" s="11">
        <f>D16+E16+F16+G16+H16</f>
        <v>186</v>
      </c>
      <c r="N16">
        <f>M16*0.17</f>
        <v>31.62</v>
      </c>
      <c r="O16">
        <f>I16*0.15</f>
        <v>0</v>
      </c>
      <c r="P16">
        <f>ROUND(N16+O16,0)</f>
        <v>32</v>
      </c>
    </row>
    <row r="17" spans="1:16" x14ac:dyDescent="0.25">
      <c r="A17" s="12" t="s">
        <v>109</v>
      </c>
      <c r="B17" s="12">
        <v>15</v>
      </c>
      <c r="C17" s="13" t="s">
        <v>110</v>
      </c>
      <c r="D17" s="14">
        <v>92</v>
      </c>
      <c r="E17" s="14">
        <v>89</v>
      </c>
      <c r="F17" s="15"/>
      <c r="G17" s="14"/>
      <c r="H17" s="14"/>
      <c r="I17" s="14"/>
      <c r="J17" s="14"/>
      <c r="M17" s="11">
        <f>D17+E17+F17+G17+H17</f>
        <v>181</v>
      </c>
      <c r="N17">
        <f>M17*0.17</f>
        <v>30.770000000000003</v>
      </c>
      <c r="O17">
        <f>I17*0.15</f>
        <v>0</v>
      </c>
      <c r="P17">
        <f>ROUND(N17+O17,0)</f>
        <v>31</v>
      </c>
    </row>
    <row r="18" spans="1:16" x14ac:dyDescent="0.25">
      <c r="A18" s="12" t="s">
        <v>111</v>
      </c>
      <c r="B18" s="12">
        <v>16</v>
      </c>
      <c r="C18" s="13" t="s">
        <v>112</v>
      </c>
      <c r="D18" s="14">
        <v>84</v>
      </c>
      <c r="E18" s="14">
        <v>78</v>
      </c>
      <c r="F18" s="15"/>
      <c r="G18" s="14"/>
      <c r="H18" s="14"/>
      <c r="I18" s="14"/>
      <c r="J18" s="14"/>
      <c r="M18" s="11">
        <f>D18+E18+F18+G18+H18</f>
        <v>162</v>
      </c>
      <c r="N18">
        <f>M18*0.17</f>
        <v>27.540000000000003</v>
      </c>
      <c r="O18">
        <f>I18*0.15</f>
        <v>0</v>
      </c>
      <c r="P18">
        <f>ROUND(N18+O18,0)</f>
        <v>28</v>
      </c>
    </row>
    <row r="19" spans="1:16" x14ac:dyDescent="0.25">
      <c r="A19" s="12" t="s">
        <v>113</v>
      </c>
      <c r="B19" s="12">
        <v>17</v>
      </c>
      <c r="C19" s="13" t="s">
        <v>114</v>
      </c>
      <c r="D19" s="14">
        <v>85</v>
      </c>
      <c r="E19" s="14">
        <v>72</v>
      </c>
      <c r="F19" s="15"/>
      <c r="G19" s="14"/>
      <c r="H19" s="14"/>
      <c r="I19" s="14"/>
      <c r="J19" s="14"/>
      <c r="M19" s="11">
        <f>D19+E19+F19+G19+H19</f>
        <v>157</v>
      </c>
      <c r="N19">
        <f>M19*0.17</f>
        <v>26.69</v>
      </c>
      <c r="O19">
        <f>I19*0.15</f>
        <v>0</v>
      </c>
      <c r="P19">
        <f>ROUND(N19+O19,0)</f>
        <v>27</v>
      </c>
    </row>
    <row r="20" spans="1:16" x14ac:dyDescent="0.25">
      <c r="A20" s="12" t="s">
        <v>115</v>
      </c>
      <c r="B20" s="12">
        <v>18</v>
      </c>
      <c r="C20" s="13" t="s">
        <v>116</v>
      </c>
      <c r="D20" s="14">
        <v>86</v>
      </c>
      <c r="E20" s="14">
        <v>84</v>
      </c>
      <c r="F20" s="15"/>
      <c r="G20" s="14"/>
      <c r="H20" s="14"/>
      <c r="I20" s="14"/>
      <c r="J20" s="14"/>
      <c r="M20" s="11">
        <f>D20+E20+F20+G20+H20</f>
        <v>170</v>
      </c>
      <c r="N20">
        <f>M20*0.17</f>
        <v>28.900000000000002</v>
      </c>
      <c r="O20">
        <f>I20*0.15</f>
        <v>0</v>
      </c>
      <c r="P20">
        <f>ROUND(N20+O20,0)</f>
        <v>29</v>
      </c>
    </row>
    <row r="21" spans="1:16" x14ac:dyDescent="0.25">
      <c r="A21" s="12" t="s">
        <v>117</v>
      </c>
      <c r="B21" s="12">
        <v>19</v>
      </c>
      <c r="C21" s="13" t="s">
        <v>118</v>
      </c>
      <c r="D21" s="14">
        <v>90</v>
      </c>
      <c r="E21" s="14">
        <v>90</v>
      </c>
      <c r="F21" s="15"/>
      <c r="G21" s="14"/>
      <c r="H21" s="14"/>
      <c r="I21" s="14"/>
      <c r="J21" s="14"/>
      <c r="M21" s="11">
        <f>D21+E21+F21+G21+H21</f>
        <v>180</v>
      </c>
      <c r="N21">
        <f>M21*0.17</f>
        <v>30.6</v>
      </c>
      <c r="O21">
        <f>I21*0.15</f>
        <v>0</v>
      </c>
      <c r="P21">
        <f>ROUND(N21+O21,0)</f>
        <v>31</v>
      </c>
    </row>
    <row r="22" spans="1:16" x14ac:dyDescent="0.25">
      <c r="A22" s="12" t="s">
        <v>119</v>
      </c>
      <c r="B22" s="12">
        <v>20</v>
      </c>
      <c r="C22" s="13" t="s">
        <v>120</v>
      </c>
      <c r="D22" s="14">
        <v>62</v>
      </c>
      <c r="E22" s="14">
        <v>75</v>
      </c>
      <c r="F22" s="15"/>
      <c r="G22" s="14"/>
      <c r="H22" s="14"/>
      <c r="I22" s="14"/>
      <c r="J22" s="14"/>
      <c r="M22" s="11">
        <f>D22+E22+F22+G22+H22</f>
        <v>137</v>
      </c>
      <c r="N22">
        <f>M22*0.17</f>
        <v>23.290000000000003</v>
      </c>
      <c r="O22">
        <f>I22*0.15</f>
        <v>0</v>
      </c>
      <c r="P22">
        <f>ROUND(N22+O22,0)</f>
        <v>23</v>
      </c>
    </row>
    <row r="23" spans="1:16" x14ac:dyDescent="0.25">
      <c r="A23" s="12" t="s">
        <v>121</v>
      </c>
      <c r="B23" s="12">
        <v>21</v>
      </c>
      <c r="C23" s="13" t="s">
        <v>122</v>
      </c>
      <c r="D23" s="14">
        <v>92</v>
      </c>
      <c r="E23" s="14">
        <v>92</v>
      </c>
      <c r="F23" s="15"/>
      <c r="G23" s="14"/>
      <c r="H23" s="14"/>
      <c r="I23" s="14"/>
      <c r="J23" s="14"/>
      <c r="M23" s="11">
        <f>D23+E23+F23+G23+H23</f>
        <v>184</v>
      </c>
      <c r="N23">
        <f>M23*0.17</f>
        <v>31.28</v>
      </c>
      <c r="O23">
        <f>I23*0.15</f>
        <v>0</v>
      </c>
      <c r="P23">
        <f>ROUND(N23+O23,0)</f>
        <v>31</v>
      </c>
    </row>
    <row r="24" spans="1:16" x14ac:dyDescent="0.25">
      <c r="A24" s="12" t="s">
        <v>123</v>
      </c>
      <c r="B24" s="12">
        <v>22</v>
      </c>
      <c r="C24" s="13" t="s">
        <v>124</v>
      </c>
      <c r="D24" s="14">
        <v>94</v>
      </c>
      <c r="E24" s="14">
        <v>93</v>
      </c>
      <c r="F24" s="15"/>
      <c r="G24" s="14"/>
      <c r="H24" s="14"/>
      <c r="I24" s="14"/>
      <c r="J24" s="14"/>
      <c r="M24" s="11">
        <f>D24+E24+F24+G24+H24</f>
        <v>187</v>
      </c>
      <c r="N24">
        <f>M24*0.17</f>
        <v>31.790000000000003</v>
      </c>
      <c r="O24">
        <f>I24*0.15</f>
        <v>0</v>
      </c>
      <c r="P24">
        <f>ROUND(N24+O24,0)</f>
        <v>32</v>
      </c>
    </row>
    <row r="25" spans="1:16" x14ac:dyDescent="0.25">
      <c r="A25" s="12" t="s">
        <v>125</v>
      </c>
      <c r="B25" s="12">
        <v>23</v>
      </c>
      <c r="C25" s="13" t="s">
        <v>126</v>
      </c>
      <c r="D25" s="14">
        <v>92</v>
      </c>
      <c r="E25" s="14">
        <v>92</v>
      </c>
      <c r="F25" s="15"/>
      <c r="G25" s="14"/>
      <c r="H25" s="14"/>
      <c r="I25" s="14"/>
      <c r="J25" s="14"/>
      <c r="M25" s="11">
        <f>D25+E25+F25+G25+H25</f>
        <v>184</v>
      </c>
      <c r="N25">
        <f>M25*0.17</f>
        <v>31.28</v>
      </c>
      <c r="O25">
        <f>I25*0.15</f>
        <v>0</v>
      </c>
      <c r="P25">
        <f>ROUND(N25+O25,0)</f>
        <v>31</v>
      </c>
    </row>
    <row r="26" spans="1:16" x14ac:dyDescent="0.25">
      <c r="A26" s="12" t="s">
        <v>127</v>
      </c>
      <c r="B26" s="12">
        <v>24</v>
      </c>
      <c r="C26" s="13" t="s">
        <v>128</v>
      </c>
      <c r="D26" s="14">
        <v>77</v>
      </c>
      <c r="E26" s="14">
        <v>79</v>
      </c>
      <c r="F26" s="15"/>
      <c r="G26" s="14"/>
      <c r="H26" s="14"/>
      <c r="I26" s="14"/>
      <c r="J26" s="14"/>
      <c r="M26" s="11">
        <f>D26+E26+F26+G26+H26</f>
        <v>156</v>
      </c>
      <c r="N26">
        <f>M26*0.17</f>
        <v>26.520000000000003</v>
      </c>
      <c r="O26">
        <f>I26*0.15</f>
        <v>0</v>
      </c>
      <c r="P26">
        <f>ROUND(N26+O26,0)</f>
        <v>27</v>
      </c>
    </row>
    <row r="27" spans="1:16" x14ac:dyDescent="0.25">
      <c r="A27" s="12" t="s">
        <v>129</v>
      </c>
      <c r="B27" s="12">
        <v>25</v>
      </c>
      <c r="C27" s="13" t="s">
        <v>130</v>
      </c>
      <c r="D27" s="14">
        <v>73</v>
      </c>
      <c r="E27" s="14">
        <v>85</v>
      </c>
      <c r="F27" s="15"/>
      <c r="G27" s="14"/>
      <c r="H27" s="14"/>
      <c r="I27" s="14"/>
      <c r="J27" s="14"/>
      <c r="M27" s="11">
        <f>D27+E27+F27+G27+H27</f>
        <v>158</v>
      </c>
      <c r="N27">
        <f>M27*0.17</f>
        <v>26.860000000000003</v>
      </c>
      <c r="O27">
        <f>I27*0.15</f>
        <v>0</v>
      </c>
      <c r="P27">
        <f>ROUND(N27+O27,0)</f>
        <v>27</v>
      </c>
    </row>
    <row r="28" spans="1:16" x14ac:dyDescent="0.25">
      <c r="A28" s="12" t="s">
        <v>131</v>
      </c>
      <c r="B28" s="12">
        <v>26</v>
      </c>
      <c r="C28" s="13" t="s">
        <v>132</v>
      </c>
      <c r="D28" s="14">
        <v>95</v>
      </c>
      <c r="E28" s="14">
        <v>92</v>
      </c>
      <c r="F28" s="15"/>
      <c r="G28" s="14"/>
      <c r="H28" s="14"/>
      <c r="I28" s="14"/>
      <c r="J28" s="14"/>
      <c r="M28" s="11">
        <f>D28+E28+F28+G28+H28</f>
        <v>187</v>
      </c>
      <c r="N28">
        <f>M28*0.17</f>
        <v>31.790000000000003</v>
      </c>
      <c r="O28">
        <f>I28*0.15</f>
        <v>0</v>
      </c>
      <c r="P28">
        <f>ROUND(N28+O28,0)</f>
        <v>32</v>
      </c>
    </row>
    <row r="29" spans="1:16" x14ac:dyDescent="0.25">
      <c r="A29" s="12" t="s">
        <v>133</v>
      </c>
      <c r="B29" s="12">
        <v>27</v>
      </c>
      <c r="C29" s="13" t="s">
        <v>134</v>
      </c>
      <c r="D29" s="14">
        <v>93</v>
      </c>
      <c r="E29" s="14">
        <v>90</v>
      </c>
      <c r="F29" s="15"/>
      <c r="G29" s="14"/>
      <c r="H29" s="14"/>
      <c r="I29" s="14"/>
      <c r="J29" s="14"/>
      <c r="M29" s="11">
        <f>D29+E29+F29+G29+H29</f>
        <v>183</v>
      </c>
      <c r="N29">
        <f>M29*0.17</f>
        <v>31.110000000000003</v>
      </c>
      <c r="O29">
        <f>I29*0.15</f>
        <v>0</v>
      </c>
      <c r="P29">
        <f>ROUND(N29+O29,0)</f>
        <v>31</v>
      </c>
    </row>
    <row r="30" spans="1:16" x14ac:dyDescent="0.25">
      <c r="A30" s="12" t="s">
        <v>135</v>
      </c>
      <c r="B30" s="12">
        <v>28</v>
      </c>
      <c r="C30" s="13" t="s">
        <v>136</v>
      </c>
      <c r="D30" s="14">
        <v>96</v>
      </c>
      <c r="E30" s="14">
        <v>92</v>
      </c>
      <c r="F30" s="15"/>
      <c r="G30" s="14"/>
      <c r="H30" s="14"/>
      <c r="I30" s="14"/>
      <c r="J30" s="14"/>
      <c r="M30" s="11">
        <f>D30+E30+F30+G30+H30</f>
        <v>188</v>
      </c>
      <c r="N30">
        <f>M30*0.17</f>
        <v>31.96</v>
      </c>
      <c r="O30">
        <f>I30*0.15</f>
        <v>0</v>
      </c>
      <c r="P30">
        <f>ROUND(N30+O30,0)</f>
        <v>32</v>
      </c>
    </row>
    <row r="31" spans="1:16" x14ac:dyDescent="0.25">
      <c r="A31" s="12" t="s">
        <v>137</v>
      </c>
      <c r="B31" s="12">
        <v>29</v>
      </c>
      <c r="C31" s="13" t="s">
        <v>138</v>
      </c>
      <c r="D31" s="14">
        <v>93</v>
      </c>
      <c r="E31" s="14">
        <v>79</v>
      </c>
      <c r="F31" s="15"/>
      <c r="G31" s="14"/>
      <c r="H31" s="14"/>
      <c r="I31" s="14"/>
      <c r="J31" s="14"/>
      <c r="M31" s="11">
        <f>D31+E31+F31+G31+H31</f>
        <v>172</v>
      </c>
      <c r="N31">
        <f>M31*0.17</f>
        <v>29.240000000000002</v>
      </c>
      <c r="O31">
        <f>I31*0.15</f>
        <v>0</v>
      </c>
      <c r="P31">
        <f>ROUND(N31+O31,0)</f>
        <v>29</v>
      </c>
    </row>
    <row r="32" spans="1:16" x14ac:dyDescent="0.25">
      <c r="A32" s="12" t="s">
        <v>139</v>
      </c>
      <c r="B32" s="12">
        <v>30</v>
      </c>
      <c r="C32" s="13" t="s">
        <v>140</v>
      </c>
      <c r="D32" s="14">
        <v>79</v>
      </c>
      <c r="E32" s="14">
        <v>76</v>
      </c>
      <c r="F32" s="15"/>
      <c r="G32" s="14"/>
      <c r="H32" s="14"/>
      <c r="I32" s="14"/>
      <c r="J32" s="14"/>
      <c r="M32" s="11">
        <f>D32+E32+F32+G32+H32</f>
        <v>155</v>
      </c>
      <c r="N32">
        <f>M32*0.17</f>
        <v>26.35</v>
      </c>
      <c r="O32">
        <f>I32*0.15</f>
        <v>0</v>
      </c>
      <c r="P32">
        <f>ROUND(N32+O32,0)</f>
        <v>26</v>
      </c>
    </row>
    <row r="33" spans="1:16" x14ac:dyDescent="0.25">
      <c r="A33" s="12" t="s">
        <v>141</v>
      </c>
      <c r="B33" s="12">
        <v>31</v>
      </c>
      <c r="C33" s="13" t="s">
        <v>142</v>
      </c>
      <c r="D33" s="14">
        <v>92</v>
      </c>
      <c r="E33" s="14">
        <v>95</v>
      </c>
      <c r="F33" s="15"/>
      <c r="G33" s="14"/>
      <c r="H33" s="14"/>
      <c r="I33" s="14"/>
      <c r="J33" s="14"/>
      <c r="M33" s="11">
        <f>D33+E33+F33+G33+H33</f>
        <v>187</v>
      </c>
      <c r="N33">
        <f>M33*0.17</f>
        <v>31.790000000000003</v>
      </c>
      <c r="O33">
        <f>I33*0.15</f>
        <v>0</v>
      </c>
      <c r="P33">
        <f>ROUND(N33+O33,0)</f>
        <v>32</v>
      </c>
    </row>
  </sheetData>
  <sheetProtection algorithmName="SHA-512" hashValue="BX+W2oFTJcn1EgDb1l2YTc36d3OzkTDpjSFbI5VNVWqU3nzTSm38yeMI2dd41I3DFJHvjgaMzwY2e9nMHk6mfA==" saltValue="q8PRyLUP32j52KebJ1kCXg==" spinCount="100000" sheet="1" objects="1" scenarios="1"/>
  <dataValidations count="31">
    <dataValidation type="whole" allowBlank="1" showInputMessage="1" showErrorMessage="1" errorTitle="Valor fuera de rango" error="Ingrese un valor correcto" sqref="F3" xr:uid="{D2AF7647-6D5C-4264-9461-6EE43F95D54B}">
      <formula1>0</formula1>
      <formula2>100</formula2>
    </dataValidation>
    <dataValidation type="whole" allowBlank="1" showInputMessage="1" showErrorMessage="1" errorTitle="Valor fuera de rango" error="Ingrese un valor correcto" sqref="F4" xr:uid="{03267F6C-5DC2-4520-8CDE-D58CF9B0B8E8}">
      <formula1>0</formula1>
      <formula2>100</formula2>
    </dataValidation>
    <dataValidation type="whole" allowBlank="1" showInputMessage="1" showErrorMessage="1" errorTitle="Valor fuera de rango" error="Ingrese un valor correcto" sqref="F5" xr:uid="{A91C934A-CB68-449A-B8B1-3E7C3E878516}">
      <formula1>0</formula1>
      <formula2>100</formula2>
    </dataValidation>
    <dataValidation type="whole" allowBlank="1" showInputMessage="1" showErrorMessage="1" errorTitle="Valor fuera de rango" error="Ingrese un valor correcto" sqref="F6" xr:uid="{B06EB9FA-B1E8-4EC4-AC57-19E1F2993BA9}">
      <formula1>0</formula1>
      <formula2>100</formula2>
    </dataValidation>
    <dataValidation type="whole" allowBlank="1" showInputMessage="1" showErrorMessage="1" errorTitle="Valor fuera de rango" error="Ingrese un valor correcto" sqref="F7" xr:uid="{064B4571-5DB0-44D2-BD5A-D0467141335D}">
      <formula1>0</formula1>
      <formula2>100</formula2>
    </dataValidation>
    <dataValidation type="whole" allowBlank="1" showInputMessage="1" showErrorMessage="1" errorTitle="Valor fuera de rango" error="Ingrese un valor correcto" sqref="F8" xr:uid="{46B1D496-8C95-4E5E-85C3-3903E4527E29}">
      <formula1>0</formula1>
      <formula2>100</formula2>
    </dataValidation>
    <dataValidation type="whole" allowBlank="1" showInputMessage="1" showErrorMessage="1" errorTitle="Valor fuera de rango" error="Ingrese un valor correcto" sqref="F9" xr:uid="{488894AB-94E1-4037-8B0A-B2F309F625E5}">
      <formula1>0</formula1>
      <formula2>100</formula2>
    </dataValidation>
    <dataValidation type="whole" allowBlank="1" showInputMessage="1" showErrorMessage="1" errorTitle="Valor fuera de rango" error="Ingrese un valor correcto" sqref="F10" xr:uid="{07FB468D-8976-45EA-8942-24B7D7435DAA}">
      <formula1>0</formula1>
      <formula2>100</formula2>
    </dataValidation>
    <dataValidation type="whole" allowBlank="1" showInputMessage="1" showErrorMessage="1" errorTitle="Valor fuera de rango" error="Ingrese un valor correcto" sqref="F11" xr:uid="{31313C26-1B16-4CF5-93C9-83AC98725DF1}">
      <formula1>0</formula1>
      <formula2>100</formula2>
    </dataValidation>
    <dataValidation type="whole" allowBlank="1" showInputMessage="1" showErrorMessage="1" errorTitle="Valor fuera de rango" error="Ingrese un valor correcto" sqref="F12" xr:uid="{84FE65F3-2095-4DAD-943B-86DAFACA3893}">
      <formula1>0</formula1>
      <formula2>100</formula2>
    </dataValidation>
    <dataValidation type="whole" allowBlank="1" showInputMessage="1" showErrorMessage="1" errorTitle="Valor fuera de rango" error="Ingrese un valor correcto" sqref="F13" xr:uid="{5921B4DB-1D76-452D-940C-5BBF3CF7504D}">
      <formula1>0</formula1>
      <formula2>100</formula2>
    </dataValidation>
    <dataValidation type="whole" allowBlank="1" showInputMessage="1" showErrorMessage="1" errorTitle="Valor fuera de rango" error="Ingrese un valor correcto" sqref="F14" xr:uid="{67E3DA1A-6CE5-48B8-BD80-3A1068F98015}">
      <formula1>0</formula1>
      <formula2>100</formula2>
    </dataValidation>
    <dataValidation type="whole" allowBlank="1" showInputMessage="1" showErrorMessage="1" errorTitle="Valor fuera de rango" error="Ingrese un valor correcto" sqref="F15" xr:uid="{973D7728-D968-489B-B08C-983A399652A8}">
      <formula1>0</formula1>
      <formula2>100</formula2>
    </dataValidation>
    <dataValidation type="whole" allowBlank="1" showInputMessage="1" showErrorMessage="1" errorTitle="Valor fuera de rango" error="Ingrese un valor correcto" sqref="F16" xr:uid="{6428430C-ECF0-4322-ADAF-3F5DD093B27A}">
      <formula1>0</formula1>
      <formula2>100</formula2>
    </dataValidation>
    <dataValidation type="whole" allowBlank="1" showInputMessage="1" showErrorMessage="1" errorTitle="Valor fuera de rango" error="Ingrese un valor correcto" sqref="F17" xr:uid="{35A744CA-9AD0-44DF-8E42-FA190FD4B8E1}">
      <formula1>0</formula1>
      <formula2>100</formula2>
    </dataValidation>
    <dataValidation type="whole" allowBlank="1" showInputMessage="1" showErrorMessage="1" errorTitle="Valor fuera de rango" error="Ingrese un valor correcto" sqref="F18" xr:uid="{AF8145F5-7DA1-4871-8198-D7F3A7F0C9CA}">
      <formula1>0</formula1>
      <formula2>100</formula2>
    </dataValidation>
    <dataValidation type="whole" allowBlank="1" showInputMessage="1" showErrorMessage="1" errorTitle="Valor fuera de rango" error="Ingrese un valor correcto" sqref="F19" xr:uid="{E9ACC5FD-270D-4708-B60F-6226AD20B4D4}">
      <formula1>0</formula1>
      <formula2>100</formula2>
    </dataValidation>
    <dataValidation type="whole" allowBlank="1" showInputMessage="1" showErrorMessage="1" errorTitle="Valor fuera de rango" error="Ingrese un valor correcto" sqref="F20" xr:uid="{1D408ADF-1A91-4C8F-8830-26EF99B7C015}">
      <formula1>0</formula1>
      <formula2>100</formula2>
    </dataValidation>
    <dataValidation type="whole" allowBlank="1" showInputMessage="1" showErrorMessage="1" errorTitle="Valor fuera de rango" error="Ingrese un valor correcto" sqref="F21" xr:uid="{F113324D-9795-4DB3-9D3E-80DB8AFBD20D}">
      <formula1>0</formula1>
      <formula2>100</formula2>
    </dataValidation>
    <dataValidation type="whole" allowBlank="1" showInputMessage="1" showErrorMessage="1" errorTitle="Valor fuera de rango" error="Ingrese un valor correcto" sqref="F22" xr:uid="{ACD215B7-86D9-4557-A4C3-9E84CC616316}">
      <formula1>0</formula1>
      <formula2>100</formula2>
    </dataValidation>
    <dataValidation type="whole" allowBlank="1" showInputMessage="1" showErrorMessage="1" errorTitle="Valor fuera de rango" error="Ingrese un valor correcto" sqref="F23" xr:uid="{F65B31A1-B594-4845-8B2B-D43391EBFA67}">
      <formula1>0</formula1>
      <formula2>100</formula2>
    </dataValidation>
    <dataValidation type="whole" allowBlank="1" showInputMessage="1" showErrorMessage="1" errorTitle="Valor fuera de rango" error="Ingrese un valor correcto" sqref="F24" xr:uid="{2C7FDC17-BCF2-467A-A483-DE7E81C32884}">
      <formula1>0</formula1>
      <formula2>100</formula2>
    </dataValidation>
    <dataValidation type="whole" allowBlank="1" showInputMessage="1" showErrorMessage="1" errorTitle="Valor fuera de rango" error="Ingrese un valor correcto" sqref="F25" xr:uid="{2684D5D6-D7D7-41DB-9661-685D941C096A}">
      <formula1>0</formula1>
      <formula2>100</formula2>
    </dataValidation>
    <dataValidation type="whole" allowBlank="1" showInputMessage="1" showErrorMessage="1" errorTitle="Valor fuera de rango" error="Ingrese un valor correcto" sqref="F26" xr:uid="{D3F0E7D8-EA3E-4423-B3B3-6BB7E76B94A3}">
      <formula1>0</formula1>
      <formula2>100</formula2>
    </dataValidation>
    <dataValidation type="whole" allowBlank="1" showInputMessage="1" showErrorMessage="1" errorTitle="Valor fuera de rango" error="Ingrese un valor correcto" sqref="F27" xr:uid="{6FB13FA0-84C2-4DBF-969E-C81C5486DCC7}">
      <formula1>0</formula1>
      <formula2>100</formula2>
    </dataValidation>
    <dataValidation type="whole" allowBlank="1" showInputMessage="1" showErrorMessage="1" errorTitle="Valor fuera de rango" error="Ingrese un valor correcto" sqref="F28" xr:uid="{0D56206F-E629-42C6-8139-30CFD05BF9CC}">
      <formula1>0</formula1>
      <formula2>100</formula2>
    </dataValidation>
    <dataValidation type="whole" allowBlank="1" showInputMessage="1" showErrorMessage="1" errorTitle="Valor fuera de rango" error="Ingrese un valor correcto" sqref="F29" xr:uid="{58397772-6D8E-4575-8F24-DF7B29DA56D0}">
      <formula1>0</formula1>
      <formula2>100</formula2>
    </dataValidation>
    <dataValidation type="whole" allowBlank="1" showInputMessage="1" showErrorMessage="1" errorTitle="Valor fuera de rango" error="Ingrese un valor correcto" sqref="F30" xr:uid="{ED571865-EF55-46CE-9DD4-BA34DC79607B}">
      <formula1>0</formula1>
      <formula2>100</formula2>
    </dataValidation>
    <dataValidation type="whole" allowBlank="1" showInputMessage="1" showErrorMessage="1" errorTitle="Valor fuera de rango" error="Ingrese un valor correcto" sqref="F31" xr:uid="{9FACD2A6-B159-4126-9068-D6C253C44F0E}">
      <formula1>0</formula1>
      <formula2>100</formula2>
    </dataValidation>
    <dataValidation type="whole" allowBlank="1" showInputMessage="1" showErrorMessage="1" errorTitle="Valor fuera de rango" error="Ingrese un valor correcto" sqref="F32" xr:uid="{0FDB4EBF-3ECB-45B2-99C8-4B17D7E336F6}">
      <formula1>0</formula1>
      <formula2>100</formula2>
    </dataValidation>
    <dataValidation type="whole" allowBlank="1" showInputMessage="1" showErrorMessage="1" errorTitle="Valor fuera de rango" error="Ingrese un valor correcto" sqref="F33" xr:uid="{E59654C1-4671-42B4-94CF-F6F0FCFC5A35}">
      <formula1>0</formula1>
      <formula2>100</formula2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735743-9AE4-420E-84D6-9D0CB41844FC}">
  <dimension ref="A1:P34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2.85546875" bestFit="1" customWidth="1"/>
    <col min="4" max="9" width="4.28515625" bestFit="1" customWidth="1"/>
    <col min="10" max="12" width="3.7109375" customWidth="1"/>
    <col min="13" max="13" width="12.28515625" bestFit="1" customWidth="1"/>
    <col min="14" max="14" width="15" bestFit="1" customWidth="1"/>
    <col min="15" max="15" width="11.8554687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144</v>
      </c>
      <c r="C1" s="1" t="s">
        <v>145</v>
      </c>
      <c r="D1" s="5" t="s">
        <v>210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3</v>
      </c>
      <c r="B2" s="2">
        <v>2026</v>
      </c>
      <c r="C2" s="4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2" t="s">
        <v>146</v>
      </c>
      <c r="B3" s="12">
        <v>1</v>
      </c>
      <c r="C3" s="13" t="s">
        <v>147</v>
      </c>
      <c r="D3" s="14">
        <v>90</v>
      </c>
      <c r="E3" s="14">
        <v>86</v>
      </c>
      <c r="F3" s="15"/>
      <c r="G3" s="14"/>
      <c r="H3" s="14"/>
      <c r="I3" s="14"/>
      <c r="J3" s="14"/>
      <c r="M3" s="11">
        <f>D3+E3+F3+G3+H3</f>
        <v>176</v>
      </c>
      <c r="N3">
        <f>M3*0.17</f>
        <v>29.92</v>
      </c>
      <c r="O3">
        <f>I3*0.15</f>
        <v>0</v>
      </c>
      <c r="P3">
        <f>ROUND(N3+O3,0)</f>
        <v>30</v>
      </c>
    </row>
    <row r="4" spans="1:16" x14ac:dyDescent="0.25">
      <c r="A4" s="12" t="s">
        <v>148</v>
      </c>
      <c r="B4" s="12">
        <v>2</v>
      </c>
      <c r="C4" s="13" t="s">
        <v>149</v>
      </c>
      <c r="D4" s="14">
        <v>98</v>
      </c>
      <c r="E4" s="14">
        <v>93</v>
      </c>
      <c r="F4" s="15"/>
      <c r="G4" s="14"/>
      <c r="H4" s="14"/>
      <c r="I4" s="14"/>
      <c r="J4" s="14"/>
      <c r="M4" s="11">
        <f>D4+E4+F4+G4+H4</f>
        <v>191</v>
      </c>
      <c r="N4">
        <f>M4*0.17</f>
        <v>32.47</v>
      </c>
      <c r="O4">
        <f>I4*0.15</f>
        <v>0</v>
      </c>
      <c r="P4">
        <f>ROUND(N4+O4,0)</f>
        <v>32</v>
      </c>
    </row>
    <row r="5" spans="1:16" x14ac:dyDescent="0.25">
      <c r="A5" s="12" t="s">
        <v>150</v>
      </c>
      <c r="B5" s="12">
        <v>3</v>
      </c>
      <c r="C5" s="13" t="s">
        <v>151</v>
      </c>
      <c r="D5" s="14">
        <v>93</v>
      </c>
      <c r="E5" s="14">
        <v>96</v>
      </c>
      <c r="F5" s="15"/>
      <c r="G5" s="14"/>
      <c r="H5" s="14"/>
      <c r="I5" s="14"/>
      <c r="J5" s="14"/>
      <c r="M5" s="11">
        <f>D5+E5+F5+G5+H5</f>
        <v>189</v>
      </c>
      <c r="N5">
        <f>M5*0.17</f>
        <v>32.130000000000003</v>
      </c>
      <c r="O5">
        <f>I5*0.15</f>
        <v>0</v>
      </c>
      <c r="P5">
        <f>ROUND(N5+O5,0)</f>
        <v>32</v>
      </c>
    </row>
    <row r="6" spans="1:16" x14ac:dyDescent="0.25">
      <c r="A6" s="12" t="s">
        <v>152</v>
      </c>
      <c r="B6" s="12">
        <v>4</v>
      </c>
      <c r="C6" s="13" t="s">
        <v>153</v>
      </c>
      <c r="D6" s="14">
        <v>97</v>
      </c>
      <c r="E6" s="14">
        <v>94</v>
      </c>
      <c r="F6" s="15"/>
      <c r="G6" s="14"/>
      <c r="H6" s="14"/>
      <c r="I6" s="14"/>
      <c r="J6" s="14"/>
      <c r="M6" s="11">
        <f>D6+E6+F6+G6+H6</f>
        <v>191</v>
      </c>
      <c r="N6">
        <f>M6*0.17</f>
        <v>32.47</v>
      </c>
      <c r="O6">
        <f>I6*0.15</f>
        <v>0</v>
      </c>
      <c r="P6">
        <f>ROUND(N6+O6,0)</f>
        <v>32</v>
      </c>
    </row>
    <row r="7" spans="1:16" x14ac:dyDescent="0.25">
      <c r="A7" s="12" t="s">
        <v>154</v>
      </c>
      <c r="B7" s="12">
        <v>5</v>
      </c>
      <c r="C7" s="13" t="s">
        <v>155</v>
      </c>
      <c r="D7" s="14">
        <v>95</v>
      </c>
      <c r="E7" s="14">
        <v>92</v>
      </c>
      <c r="F7" s="15"/>
      <c r="G7" s="14"/>
      <c r="H7" s="14"/>
      <c r="I7" s="14"/>
      <c r="J7" s="14"/>
      <c r="M7" s="11">
        <f>D7+E7+F7+G7+H7</f>
        <v>187</v>
      </c>
      <c r="N7">
        <f>M7*0.17</f>
        <v>31.790000000000003</v>
      </c>
      <c r="O7">
        <f>I7*0.15</f>
        <v>0</v>
      </c>
      <c r="P7">
        <f>ROUND(N7+O7,0)</f>
        <v>32</v>
      </c>
    </row>
    <row r="8" spans="1:16" x14ac:dyDescent="0.25">
      <c r="A8" s="12" t="s">
        <v>156</v>
      </c>
      <c r="B8" s="12">
        <v>6</v>
      </c>
      <c r="C8" s="13" t="s">
        <v>157</v>
      </c>
      <c r="D8" s="14">
        <v>70</v>
      </c>
      <c r="E8" s="14">
        <v>87</v>
      </c>
      <c r="F8" s="15"/>
      <c r="G8" s="14"/>
      <c r="H8" s="14"/>
      <c r="I8" s="14"/>
      <c r="J8" s="14"/>
      <c r="M8" s="11">
        <f>D8+E8+F8+G8+H8</f>
        <v>157</v>
      </c>
      <c r="N8">
        <f>M8*0.17</f>
        <v>26.69</v>
      </c>
      <c r="O8">
        <f>I8*0.15</f>
        <v>0</v>
      </c>
      <c r="P8">
        <f>ROUND(N8+O8,0)</f>
        <v>27</v>
      </c>
    </row>
    <row r="9" spans="1:16" x14ac:dyDescent="0.25">
      <c r="A9" s="12" t="s">
        <v>158</v>
      </c>
      <c r="B9" s="12">
        <v>7</v>
      </c>
      <c r="C9" s="13" t="s">
        <v>159</v>
      </c>
      <c r="D9" s="14">
        <v>92</v>
      </c>
      <c r="E9" s="14">
        <v>90</v>
      </c>
      <c r="F9" s="15"/>
      <c r="G9" s="14"/>
      <c r="H9" s="14"/>
      <c r="I9" s="14"/>
      <c r="J9" s="14"/>
      <c r="M9" s="11">
        <f>D9+E9+F9+G9+H9</f>
        <v>182</v>
      </c>
      <c r="N9">
        <f>M9*0.17</f>
        <v>30.94</v>
      </c>
      <c r="O9">
        <f>I9*0.15</f>
        <v>0</v>
      </c>
      <c r="P9">
        <f>ROUND(N9+O9,0)</f>
        <v>31</v>
      </c>
    </row>
    <row r="10" spans="1:16" x14ac:dyDescent="0.25">
      <c r="A10" s="12" t="s">
        <v>160</v>
      </c>
      <c r="B10" s="12">
        <v>8</v>
      </c>
      <c r="C10" s="13" t="s">
        <v>161</v>
      </c>
      <c r="D10" s="14">
        <v>84</v>
      </c>
      <c r="E10" s="14">
        <v>77</v>
      </c>
      <c r="F10" s="15"/>
      <c r="G10" s="14"/>
      <c r="H10" s="14"/>
      <c r="I10" s="14"/>
      <c r="J10" s="14"/>
      <c r="M10" s="11">
        <f>D10+E10+F10+G10+H10</f>
        <v>161</v>
      </c>
      <c r="N10">
        <f>M10*0.17</f>
        <v>27.37</v>
      </c>
      <c r="O10">
        <f>I10*0.15</f>
        <v>0</v>
      </c>
      <c r="P10">
        <f>ROUND(N10+O10,0)</f>
        <v>27</v>
      </c>
    </row>
    <row r="11" spans="1:16" x14ac:dyDescent="0.25">
      <c r="A11" s="12" t="s">
        <v>162</v>
      </c>
      <c r="B11" s="12">
        <v>9</v>
      </c>
      <c r="C11" s="13" t="s">
        <v>163</v>
      </c>
      <c r="D11" s="14">
        <v>77</v>
      </c>
      <c r="E11" s="14">
        <v>67</v>
      </c>
      <c r="F11" s="15"/>
      <c r="G11" s="14"/>
      <c r="H11" s="14"/>
      <c r="I11" s="14"/>
      <c r="J11" s="14"/>
      <c r="M11" s="11">
        <f>D11+E11+F11+G11+H11</f>
        <v>144</v>
      </c>
      <c r="N11">
        <f>M11*0.17</f>
        <v>24.48</v>
      </c>
      <c r="O11">
        <f>I11*0.15</f>
        <v>0</v>
      </c>
      <c r="P11">
        <f>ROUND(N11+O11,0)</f>
        <v>24</v>
      </c>
    </row>
    <row r="12" spans="1:16" x14ac:dyDescent="0.25">
      <c r="A12" s="12" t="s">
        <v>164</v>
      </c>
      <c r="B12" s="12">
        <v>10</v>
      </c>
      <c r="C12" s="13" t="s">
        <v>165</v>
      </c>
      <c r="D12" s="14">
        <v>95</v>
      </c>
      <c r="E12" s="14">
        <v>97</v>
      </c>
      <c r="F12" s="15"/>
      <c r="G12" s="14"/>
      <c r="H12" s="14"/>
      <c r="I12" s="14"/>
      <c r="J12" s="14"/>
      <c r="M12" s="11">
        <f>D12+E12+F12+G12+H12</f>
        <v>192</v>
      </c>
      <c r="N12">
        <f>M12*0.17</f>
        <v>32.64</v>
      </c>
      <c r="O12">
        <f>I12*0.15</f>
        <v>0</v>
      </c>
      <c r="P12">
        <f>ROUND(N12+O12,0)</f>
        <v>33</v>
      </c>
    </row>
    <row r="13" spans="1:16" x14ac:dyDescent="0.25">
      <c r="A13" s="12" t="s">
        <v>166</v>
      </c>
      <c r="B13" s="12">
        <v>11</v>
      </c>
      <c r="C13" s="13" t="s">
        <v>167</v>
      </c>
      <c r="D13" s="14">
        <v>88</v>
      </c>
      <c r="E13" s="14">
        <v>81</v>
      </c>
      <c r="F13" s="15"/>
      <c r="G13" s="14"/>
      <c r="H13" s="14"/>
      <c r="I13" s="14"/>
      <c r="J13" s="14"/>
      <c r="M13" s="11">
        <f>D13+E13+F13+G13+H13</f>
        <v>169</v>
      </c>
      <c r="N13">
        <f>M13*0.17</f>
        <v>28.73</v>
      </c>
      <c r="O13">
        <f>I13*0.15</f>
        <v>0</v>
      </c>
      <c r="P13">
        <f>ROUND(N13+O13,0)</f>
        <v>29</v>
      </c>
    </row>
    <row r="14" spans="1:16" x14ac:dyDescent="0.25">
      <c r="A14" s="12" t="s">
        <v>168</v>
      </c>
      <c r="B14" s="12">
        <v>12</v>
      </c>
      <c r="C14" s="13" t="s">
        <v>169</v>
      </c>
      <c r="D14" s="14">
        <v>94</v>
      </c>
      <c r="E14" s="14">
        <v>89</v>
      </c>
      <c r="F14" s="15"/>
      <c r="G14" s="14"/>
      <c r="H14" s="14"/>
      <c r="I14" s="14"/>
      <c r="J14" s="14"/>
      <c r="M14" s="11">
        <f>D14+E14+F14+G14+H14</f>
        <v>183</v>
      </c>
      <c r="N14">
        <f>M14*0.17</f>
        <v>31.110000000000003</v>
      </c>
      <c r="O14">
        <f>I14*0.15</f>
        <v>0</v>
      </c>
      <c r="P14">
        <f>ROUND(N14+O14,0)</f>
        <v>31</v>
      </c>
    </row>
    <row r="15" spans="1:16" x14ac:dyDescent="0.25">
      <c r="A15" s="12" t="s">
        <v>170</v>
      </c>
      <c r="B15" s="12">
        <v>13</v>
      </c>
      <c r="C15" s="13" t="s">
        <v>171</v>
      </c>
      <c r="D15" s="14">
        <v>89</v>
      </c>
      <c r="E15" s="14">
        <v>92</v>
      </c>
      <c r="F15" s="15"/>
      <c r="G15" s="14"/>
      <c r="H15" s="14"/>
      <c r="I15" s="14"/>
      <c r="J15" s="14"/>
      <c r="M15" s="11">
        <f>D15+E15+F15+G15+H15</f>
        <v>181</v>
      </c>
      <c r="N15">
        <f>M15*0.17</f>
        <v>30.770000000000003</v>
      </c>
      <c r="O15">
        <f>I15*0.15</f>
        <v>0</v>
      </c>
      <c r="P15">
        <f>ROUND(N15+O15,0)</f>
        <v>31</v>
      </c>
    </row>
    <row r="16" spans="1:16" x14ac:dyDescent="0.25">
      <c r="A16" s="12" t="s">
        <v>172</v>
      </c>
      <c r="B16" s="12">
        <v>14</v>
      </c>
      <c r="C16" s="13" t="s">
        <v>173</v>
      </c>
      <c r="D16" s="14">
        <v>86</v>
      </c>
      <c r="E16" s="14">
        <v>88</v>
      </c>
      <c r="F16" s="15"/>
      <c r="G16" s="14"/>
      <c r="H16" s="14"/>
      <c r="I16" s="14"/>
      <c r="J16" s="14"/>
      <c r="M16" s="11">
        <f>D16+E16+F16+G16+H16</f>
        <v>174</v>
      </c>
      <c r="N16">
        <f>M16*0.17</f>
        <v>29.580000000000002</v>
      </c>
      <c r="O16">
        <f>I16*0.15</f>
        <v>0</v>
      </c>
      <c r="P16">
        <f>ROUND(N16+O16,0)</f>
        <v>30</v>
      </c>
    </row>
    <row r="17" spans="1:16" x14ac:dyDescent="0.25">
      <c r="A17" s="12" t="s">
        <v>174</v>
      </c>
      <c r="B17" s="12">
        <v>15</v>
      </c>
      <c r="C17" s="13" t="s">
        <v>175</v>
      </c>
      <c r="D17" s="14">
        <v>91</v>
      </c>
      <c r="E17" s="14">
        <v>91</v>
      </c>
      <c r="F17" s="15"/>
      <c r="G17" s="14"/>
      <c r="H17" s="14"/>
      <c r="I17" s="14"/>
      <c r="J17" s="14"/>
      <c r="M17" s="11">
        <f>D17+E17+F17+G17+H17</f>
        <v>182</v>
      </c>
      <c r="N17">
        <f>M17*0.17</f>
        <v>30.94</v>
      </c>
      <c r="O17">
        <f>I17*0.15</f>
        <v>0</v>
      </c>
      <c r="P17">
        <f>ROUND(N17+O17,0)</f>
        <v>31</v>
      </c>
    </row>
    <row r="18" spans="1:16" x14ac:dyDescent="0.25">
      <c r="A18" s="12" t="s">
        <v>176</v>
      </c>
      <c r="B18" s="12">
        <v>16</v>
      </c>
      <c r="C18" s="13" t="s">
        <v>177</v>
      </c>
      <c r="D18" s="14">
        <v>78</v>
      </c>
      <c r="E18" s="14">
        <v>81</v>
      </c>
      <c r="F18" s="15"/>
      <c r="G18" s="14"/>
      <c r="H18" s="14"/>
      <c r="I18" s="14"/>
      <c r="J18" s="14"/>
      <c r="M18" s="11">
        <f>D18+E18+F18+G18+H18</f>
        <v>159</v>
      </c>
      <c r="N18">
        <f>M18*0.17</f>
        <v>27.03</v>
      </c>
      <c r="O18">
        <f>I18*0.15</f>
        <v>0</v>
      </c>
      <c r="P18">
        <f>ROUND(N18+O18,0)</f>
        <v>27</v>
      </c>
    </row>
    <row r="19" spans="1:16" x14ac:dyDescent="0.25">
      <c r="A19" s="12" t="s">
        <v>178</v>
      </c>
      <c r="B19" s="12">
        <v>17</v>
      </c>
      <c r="C19" s="13" t="s">
        <v>179</v>
      </c>
      <c r="D19" s="14">
        <v>93</v>
      </c>
      <c r="E19" s="14">
        <v>87</v>
      </c>
      <c r="F19" s="15"/>
      <c r="G19" s="14"/>
      <c r="H19" s="14"/>
      <c r="I19" s="14"/>
      <c r="J19" s="14"/>
      <c r="M19" s="11">
        <f>D19+E19+F19+G19+H19</f>
        <v>180</v>
      </c>
      <c r="N19">
        <f>M19*0.17</f>
        <v>30.6</v>
      </c>
      <c r="O19">
        <f>I19*0.15</f>
        <v>0</v>
      </c>
      <c r="P19">
        <f>ROUND(N19+O19,0)</f>
        <v>31</v>
      </c>
    </row>
    <row r="20" spans="1:16" x14ac:dyDescent="0.25">
      <c r="A20" s="12" t="s">
        <v>180</v>
      </c>
      <c r="B20" s="12">
        <v>18</v>
      </c>
      <c r="C20" s="13" t="s">
        <v>181</v>
      </c>
      <c r="D20" s="14">
        <v>98</v>
      </c>
      <c r="E20" s="14">
        <v>83</v>
      </c>
      <c r="F20" s="15"/>
      <c r="G20" s="14"/>
      <c r="H20" s="14"/>
      <c r="I20" s="14"/>
      <c r="J20" s="14"/>
      <c r="M20" s="11">
        <f>D20+E20+F20+G20+H20</f>
        <v>181</v>
      </c>
      <c r="N20">
        <f>M20*0.17</f>
        <v>30.770000000000003</v>
      </c>
      <c r="O20">
        <f>I20*0.15</f>
        <v>0</v>
      </c>
      <c r="P20">
        <f>ROUND(N20+O20,0)</f>
        <v>31</v>
      </c>
    </row>
    <row r="21" spans="1:16" x14ac:dyDescent="0.25">
      <c r="A21" s="12" t="s">
        <v>182</v>
      </c>
      <c r="B21" s="12">
        <v>19</v>
      </c>
      <c r="C21" s="13" t="s">
        <v>183</v>
      </c>
      <c r="D21" s="14">
        <v>84</v>
      </c>
      <c r="E21" s="14">
        <v>83</v>
      </c>
      <c r="F21" s="15"/>
      <c r="G21" s="14"/>
      <c r="H21" s="14"/>
      <c r="I21" s="14"/>
      <c r="J21" s="14"/>
      <c r="M21" s="11">
        <f>D21+E21+F21+G21+H21</f>
        <v>167</v>
      </c>
      <c r="N21">
        <f>M21*0.17</f>
        <v>28.39</v>
      </c>
      <c r="O21">
        <f>I21*0.15</f>
        <v>0</v>
      </c>
      <c r="P21">
        <f>ROUND(N21+O21,0)</f>
        <v>28</v>
      </c>
    </row>
    <row r="22" spans="1:16" x14ac:dyDescent="0.25">
      <c r="A22" s="12" t="s">
        <v>184</v>
      </c>
      <c r="B22" s="12">
        <v>20</v>
      </c>
      <c r="C22" s="13" t="s">
        <v>185</v>
      </c>
      <c r="D22" s="14">
        <v>99</v>
      </c>
      <c r="E22" s="14">
        <v>93</v>
      </c>
      <c r="F22" s="15"/>
      <c r="G22" s="14"/>
      <c r="H22" s="14"/>
      <c r="I22" s="14"/>
      <c r="J22" s="14"/>
      <c r="M22" s="11">
        <f>D22+E22+F22+G22+H22</f>
        <v>192</v>
      </c>
      <c r="N22">
        <f>M22*0.17</f>
        <v>32.64</v>
      </c>
      <c r="O22">
        <f>I22*0.15</f>
        <v>0</v>
      </c>
      <c r="P22">
        <f>ROUND(N22+O22,0)</f>
        <v>33</v>
      </c>
    </row>
    <row r="23" spans="1:16" x14ac:dyDescent="0.25">
      <c r="A23" s="12" t="s">
        <v>186</v>
      </c>
      <c r="B23" s="12">
        <v>21</v>
      </c>
      <c r="C23" s="13" t="s">
        <v>187</v>
      </c>
      <c r="D23" s="14">
        <v>81</v>
      </c>
      <c r="E23" s="14">
        <v>78</v>
      </c>
      <c r="F23" s="15"/>
      <c r="G23" s="14"/>
      <c r="H23" s="14"/>
      <c r="I23" s="14"/>
      <c r="J23" s="14"/>
      <c r="M23" s="11">
        <f>D23+E23+F23+G23+H23</f>
        <v>159</v>
      </c>
      <c r="N23">
        <f>M23*0.17</f>
        <v>27.03</v>
      </c>
      <c r="O23">
        <f>I23*0.15</f>
        <v>0</v>
      </c>
      <c r="P23">
        <f>ROUND(N23+O23,0)</f>
        <v>27</v>
      </c>
    </row>
    <row r="24" spans="1:16" x14ac:dyDescent="0.25">
      <c r="A24" s="12" t="s">
        <v>188</v>
      </c>
      <c r="B24" s="12">
        <v>22</v>
      </c>
      <c r="C24" s="13" t="s">
        <v>189</v>
      </c>
      <c r="D24" s="14">
        <v>96</v>
      </c>
      <c r="E24" s="14">
        <v>88</v>
      </c>
      <c r="F24" s="15"/>
      <c r="G24" s="14"/>
      <c r="H24" s="14"/>
      <c r="I24" s="14"/>
      <c r="J24" s="14"/>
      <c r="M24" s="11">
        <f>D24+E24+F24+G24+H24</f>
        <v>184</v>
      </c>
      <c r="N24">
        <f>M24*0.17</f>
        <v>31.28</v>
      </c>
      <c r="O24">
        <f>I24*0.15</f>
        <v>0</v>
      </c>
      <c r="P24">
        <f>ROUND(N24+O24,0)</f>
        <v>31</v>
      </c>
    </row>
    <row r="25" spans="1:16" x14ac:dyDescent="0.25">
      <c r="A25" s="12" t="s">
        <v>190</v>
      </c>
      <c r="B25" s="12">
        <v>23</v>
      </c>
      <c r="C25" s="13" t="s">
        <v>191</v>
      </c>
      <c r="D25" s="14">
        <v>70</v>
      </c>
      <c r="E25" s="14">
        <v>63</v>
      </c>
      <c r="F25" s="15"/>
      <c r="G25" s="14"/>
      <c r="H25" s="14"/>
      <c r="I25" s="14"/>
      <c r="J25" s="14"/>
      <c r="M25" s="11">
        <f>D25+E25+F25+G25+H25</f>
        <v>133</v>
      </c>
      <c r="N25">
        <f>M25*0.17</f>
        <v>22.610000000000003</v>
      </c>
      <c r="O25">
        <f>I25*0.15</f>
        <v>0</v>
      </c>
      <c r="P25">
        <f>ROUND(N25+O25,0)</f>
        <v>23</v>
      </c>
    </row>
    <row r="26" spans="1:16" x14ac:dyDescent="0.25">
      <c r="A26" s="12" t="s">
        <v>192</v>
      </c>
      <c r="B26" s="12">
        <v>24</v>
      </c>
      <c r="C26" s="13" t="s">
        <v>193</v>
      </c>
      <c r="D26" s="14">
        <v>93</v>
      </c>
      <c r="E26" s="14">
        <v>90</v>
      </c>
      <c r="F26" s="15"/>
      <c r="G26" s="14"/>
      <c r="H26" s="14"/>
      <c r="I26" s="14"/>
      <c r="J26" s="14"/>
      <c r="M26" s="11">
        <f>D26+E26+F26+G26+H26</f>
        <v>183</v>
      </c>
      <c r="N26">
        <f>M26*0.17</f>
        <v>31.110000000000003</v>
      </c>
      <c r="O26">
        <f>I26*0.15</f>
        <v>0</v>
      </c>
      <c r="P26">
        <f>ROUND(N26+O26,0)</f>
        <v>31</v>
      </c>
    </row>
    <row r="27" spans="1:16" x14ac:dyDescent="0.25">
      <c r="A27" s="12" t="s">
        <v>194</v>
      </c>
      <c r="B27" s="12">
        <v>25</v>
      </c>
      <c r="C27" s="13" t="s">
        <v>195</v>
      </c>
      <c r="D27" s="14">
        <v>86</v>
      </c>
      <c r="E27" s="14">
        <v>77</v>
      </c>
      <c r="F27" s="15"/>
      <c r="G27" s="14"/>
      <c r="H27" s="14"/>
      <c r="I27" s="14"/>
      <c r="J27" s="14"/>
      <c r="M27" s="11">
        <f>D27+E27+F27+G27+H27</f>
        <v>163</v>
      </c>
      <c r="N27">
        <f>M27*0.17</f>
        <v>27.71</v>
      </c>
      <c r="O27">
        <f>I27*0.15</f>
        <v>0</v>
      </c>
      <c r="P27">
        <f>ROUND(N27+O27,0)</f>
        <v>28</v>
      </c>
    </row>
    <row r="28" spans="1:16" x14ac:dyDescent="0.25">
      <c r="A28" s="12" t="s">
        <v>196</v>
      </c>
      <c r="B28" s="12">
        <v>26</v>
      </c>
      <c r="C28" s="13" t="s">
        <v>197</v>
      </c>
      <c r="D28" s="14">
        <v>91</v>
      </c>
      <c r="E28" s="14">
        <v>87</v>
      </c>
      <c r="F28" s="15"/>
      <c r="G28" s="14"/>
      <c r="H28" s="14"/>
      <c r="I28" s="14"/>
      <c r="J28" s="14"/>
      <c r="M28" s="11">
        <f>D28+E28+F28+G28+H28</f>
        <v>178</v>
      </c>
      <c r="N28">
        <f>M28*0.17</f>
        <v>30.26</v>
      </c>
      <c r="O28">
        <f>I28*0.15</f>
        <v>0</v>
      </c>
      <c r="P28">
        <f>ROUND(N28+O28,0)</f>
        <v>30</v>
      </c>
    </row>
    <row r="29" spans="1:16" x14ac:dyDescent="0.25">
      <c r="A29" s="12" t="s">
        <v>198</v>
      </c>
      <c r="B29" s="12">
        <v>27</v>
      </c>
      <c r="C29" s="13" t="s">
        <v>199</v>
      </c>
      <c r="D29" s="14">
        <v>90</v>
      </c>
      <c r="E29" s="14">
        <v>92</v>
      </c>
      <c r="F29" s="15"/>
      <c r="G29" s="14"/>
      <c r="H29" s="14"/>
      <c r="I29" s="14"/>
      <c r="J29" s="14"/>
      <c r="M29" s="11">
        <f>D29+E29+F29+G29+H29</f>
        <v>182</v>
      </c>
      <c r="N29">
        <f>M29*0.17</f>
        <v>30.94</v>
      </c>
      <c r="O29">
        <f>I29*0.15</f>
        <v>0</v>
      </c>
      <c r="P29">
        <f>ROUND(N29+O29,0)</f>
        <v>31</v>
      </c>
    </row>
    <row r="30" spans="1:16" x14ac:dyDescent="0.25">
      <c r="A30" s="12" t="s">
        <v>200</v>
      </c>
      <c r="B30" s="12">
        <v>28</v>
      </c>
      <c r="C30" s="13" t="s">
        <v>201</v>
      </c>
      <c r="D30" s="14">
        <v>88</v>
      </c>
      <c r="E30" s="14">
        <v>88</v>
      </c>
      <c r="F30" s="15"/>
      <c r="G30" s="14"/>
      <c r="H30" s="14"/>
      <c r="I30" s="14"/>
      <c r="J30" s="14"/>
      <c r="M30" s="11">
        <f>D30+E30+F30+G30+H30</f>
        <v>176</v>
      </c>
      <c r="N30">
        <f>M30*0.17</f>
        <v>29.92</v>
      </c>
      <c r="O30">
        <f>I30*0.15</f>
        <v>0</v>
      </c>
      <c r="P30">
        <f>ROUND(N30+O30,0)</f>
        <v>30</v>
      </c>
    </row>
    <row r="31" spans="1:16" x14ac:dyDescent="0.25">
      <c r="A31" s="12" t="s">
        <v>202</v>
      </c>
      <c r="B31" s="12">
        <v>29</v>
      </c>
      <c r="C31" s="13" t="s">
        <v>203</v>
      </c>
      <c r="D31" s="14"/>
      <c r="E31" s="14">
        <v>90</v>
      </c>
      <c r="F31" s="15"/>
      <c r="G31" s="14"/>
      <c r="H31" s="14"/>
      <c r="I31" s="14"/>
      <c r="J31" s="14"/>
      <c r="M31" s="11">
        <f>D31+E31+F31+G31+H31</f>
        <v>90</v>
      </c>
      <c r="N31">
        <f>M31*0.17</f>
        <v>15.3</v>
      </c>
      <c r="O31">
        <f>I31*0.15</f>
        <v>0</v>
      </c>
      <c r="P31">
        <f>ROUND(N31+O31,0)</f>
        <v>15</v>
      </c>
    </row>
    <row r="32" spans="1:16" x14ac:dyDescent="0.25">
      <c r="A32" s="12" t="s">
        <v>204</v>
      </c>
      <c r="B32" s="12">
        <v>30</v>
      </c>
      <c r="C32" s="13" t="s">
        <v>205</v>
      </c>
      <c r="D32" s="14">
        <v>95</v>
      </c>
      <c r="E32" s="14">
        <v>95</v>
      </c>
      <c r="F32" s="15"/>
      <c r="G32" s="14"/>
      <c r="H32" s="14"/>
      <c r="I32" s="14"/>
      <c r="J32" s="14"/>
      <c r="M32" s="11">
        <f>D32+E32+F32+G32+H32</f>
        <v>190</v>
      </c>
      <c r="N32">
        <f>M32*0.17</f>
        <v>32.300000000000004</v>
      </c>
      <c r="O32">
        <f>I32*0.15</f>
        <v>0</v>
      </c>
      <c r="P32">
        <f>ROUND(N32+O32,0)</f>
        <v>32</v>
      </c>
    </row>
    <row r="33" spans="1:16" x14ac:dyDescent="0.25">
      <c r="A33" s="12" t="s">
        <v>206</v>
      </c>
      <c r="B33" s="12">
        <v>31</v>
      </c>
      <c r="C33" s="13" t="s">
        <v>207</v>
      </c>
      <c r="D33" s="14">
        <v>92</v>
      </c>
      <c r="E33" s="14">
        <v>91</v>
      </c>
      <c r="F33" s="15"/>
      <c r="G33" s="14"/>
      <c r="H33" s="14"/>
      <c r="I33" s="14"/>
      <c r="J33" s="14"/>
      <c r="M33" s="11">
        <f>D33+E33+F33+G33+H33</f>
        <v>183</v>
      </c>
      <c r="N33">
        <f>M33*0.17</f>
        <v>31.110000000000003</v>
      </c>
      <c r="O33">
        <f>I33*0.15</f>
        <v>0</v>
      </c>
      <c r="P33">
        <f>ROUND(N33+O33,0)</f>
        <v>31</v>
      </c>
    </row>
    <row r="34" spans="1:16" x14ac:dyDescent="0.25">
      <c r="A34" s="12" t="s">
        <v>208</v>
      </c>
      <c r="B34" s="12">
        <v>32</v>
      </c>
      <c r="C34" s="13" t="s">
        <v>209</v>
      </c>
      <c r="D34" s="14">
        <v>92</v>
      </c>
      <c r="E34" s="14">
        <v>82</v>
      </c>
      <c r="F34" s="15"/>
      <c r="G34" s="14"/>
      <c r="H34" s="14"/>
      <c r="I34" s="14"/>
      <c r="J34" s="14"/>
      <c r="M34" s="11">
        <f>D34+E34+F34+G34+H34</f>
        <v>174</v>
      </c>
      <c r="N34">
        <f>M34*0.17</f>
        <v>29.580000000000002</v>
      </c>
      <c r="O34">
        <f>I34*0.15</f>
        <v>0</v>
      </c>
      <c r="P34">
        <f>ROUND(N34+O34,0)</f>
        <v>30</v>
      </c>
    </row>
  </sheetData>
  <sheetProtection algorithmName="SHA-512" hashValue="tlGzlN7Kh5P3Jb/Dssxbdn+Q4blSu/7qCOsE3SL/t2I5xqEEjC1EBf6AAP3bJNwNWIfXBZhfu/JJOGjYmoLNcw==" saltValue="abdFwoytTeikDMZJRwLKdA==" spinCount="100000" sheet="1" objects="1" scenarios="1"/>
  <dataValidations count="32">
    <dataValidation type="whole" allowBlank="1" showInputMessage="1" showErrorMessage="1" errorTitle="Valor fuera de rango" error="Ingrese un valor correcto" sqref="F3" xr:uid="{AD6F9FB4-8184-4DB9-BA42-8D632FE373FA}">
      <formula1>0</formula1>
      <formula2>100</formula2>
    </dataValidation>
    <dataValidation type="whole" allowBlank="1" showInputMessage="1" showErrorMessage="1" errorTitle="Valor fuera de rango" error="Ingrese un valor correcto" sqref="F4" xr:uid="{02D4AFE6-D487-4CF0-B8D6-2C861535333C}">
      <formula1>0</formula1>
      <formula2>100</formula2>
    </dataValidation>
    <dataValidation type="whole" allowBlank="1" showInputMessage="1" showErrorMessage="1" errorTitle="Valor fuera de rango" error="Ingrese un valor correcto" sqref="F5" xr:uid="{825EAB3F-C53B-48FA-B237-C7EB27F3FA92}">
      <formula1>0</formula1>
      <formula2>100</formula2>
    </dataValidation>
    <dataValidation type="whole" allowBlank="1" showInputMessage="1" showErrorMessage="1" errorTitle="Valor fuera de rango" error="Ingrese un valor correcto" sqref="F6" xr:uid="{B16EE506-B726-4B2E-8435-139010593D92}">
      <formula1>0</formula1>
      <formula2>100</formula2>
    </dataValidation>
    <dataValidation type="whole" allowBlank="1" showInputMessage="1" showErrorMessage="1" errorTitle="Valor fuera de rango" error="Ingrese un valor correcto" sqref="F7" xr:uid="{D696C526-D5E6-448C-9439-FAD2B0990265}">
      <formula1>0</formula1>
      <formula2>100</formula2>
    </dataValidation>
    <dataValidation type="whole" allowBlank="1" showInputMessage="1" showErrorMessage="1" errorTitle="Valor fuera de rango" error="Ingrese un valor correcto" sqref="F8" xr:uid="{09DA6E28-B783-4E61-9623-8FC69966A7FF}">
      <formula1>0</formula1>
      <formula2>100</formula2>
    </dataValidation>
    <dataValidation type="whole" allowBlank="1" showInputMessage="1" showErrorMessage="1" errorTitle="Valor fuera de rango" error="Ingrese un valor correcto" sqref="F9" xr:uid="{128DF96F-47BF-4281-A2D3-1E48A6722372}">
      <formula1>0</formula1>
      <formula2>100</formula2>
    </dataValidation>
    <dataValidation type="whole" allowBlank="1" showInputMessage="1" showErrorMessage="1" errorTitle="Valor fuera de rango" error="Ingrese un valor correcto" sqref="F10" xr:uid="{2CB3E454-F4ED-4414-A8A2-CCB53C600F4D}">
      <formula1>0</formula1>
      <formula2>100</formula2>
    </dataValidation>
    <dataValidation type="whole" allowBlank="1" showInputMessage="1" showErrorMessage="1" errorTitle="Valor fuera de rango" error="Ingrese un valor correcto" sqref="F11" xr:uid="{52B9F70A-FBC7-4344-93FA-AA9EAF14D057}">
      <formula1>0</formula1>
      <formula2>100</formula2>
    </dataValidation>
    <dataValidation type="whole" allowBlank="1" showInputMessage="1" showErrorMessage="1" errorTitle="Valor fuera de rango" error="Ingrese un valor correcto" sqref="F12" xr:uid="{631F4FE7-518F-4445-8D0F-497997009D51}">
      <formula1>0</formula1>
      <formula2>100</formula2>
    </dataValidation>
    <dataValidation type="whole" allowBlank="1" showInputMessage="1" showErrorMessage="1" errorTitle="Valor fuera de rango" error="Ingrese un valor correcto" sqref="F13" xr:uid="{C0723B40-AB07-4D2D-B6F5-2DD981230922}">
      <formula1>0</formula1>
      <formula2>100</formula2>
    </dataValidation>
    <dataValidation type="whole" allowBlank="1" showInputMessage="1" showErrorMessage="1" errorTitle="Valor fuera de rango" error="Ingrese un valor correcto" sqref="F14" xr:uid="{090D2469-7632-4049-92D4-EDF84D906618}">
      <formula1>0</formula1>
      <formula2>100</formula2>
    </dataValidation>
    <dataValidation type="whole" allowBlank="1" showInputMessage="1" showErrorMessage="1" errorTitle="Valor fuera de rango" error="Ingrese un valor correcto" sqref="F15" xr:uid="{ECB677C7-8755-4C96-B185-9C3C1D50637A}">
      <formula1>0</formula1>
      <formula2>100</formula2>
    </dataValidation>
    <dataValidation type="whole" allowBlank="1" showInputMessage="1" showErrorMessage="1" errorTitle="Valor fuera de rango" error="Ingrese un valor correcto" sqref="F16" xr:uid="{652C9B4D-E6C5-422D-A2FD-7068647AB02B}">
      <formula1>0</formula1>
      <formula2>100</formula2>
    </dataValidation>
    <dataValidation type="whole" allowBlank="1" showInputMessage="1" showErrorMessage="1" errorTitle="Valor fuera de rango" error="Ingrese un valor correcto" sqref="F17" xr:uid="{E47A50F1-B7CF-4B8E-B7A5-B9121A7E0705}">
      <formula1>0</formula1>
      <formula2>100</formula2>
    </dataValidation>
    <dataValidation type="whole" allowBlank="1" showInputMessage="1" showErrorMessage="1" errorTitle="Valor fuera de rango" error="Ingrese un valor correcto" sqref="F18" xr:uid="{EC2BB90A-1F3C-4318-A96B-22C43E355AF4}">
      <formula1>0</formula1>
      <formula2>100</formula2>
    </dataValidation>
    <dataValidation type="whole" allowBlank="1" showInputMessage="1" showErrorMessage="1" errorTitle="Valor fuera de rango" error="Ingrese un valor correcto" sqref="F19" xr:uid="{562A7F59-DEE0-4F02-893F-1143BA8FC39B}">
      <formula1>0</formula1>
      <formula2>100</formula2>
    </dataValidation>
    <dataValidation type="whole" allowBlank="1" showInputMessage="1" showErrorMessage="1" errorTitle="Valor fuera de rango" error="Ingrese un valor correcto" sqref="F20" xr:uid="{A2967AD2-30F4-4C87-90BF-E95DAE0B9E46}">
      <formula1>0</formula1>
      <formula2>100</formula2>
    </dataValidation>
    <dataValidation type="whole" allowBlank="1" showInputMessage="1" showErrorMessage="1" errorTitle="Valor fuera de rango" error="Ingrese un valor correcto" sqref="F21" xr:uid="{CF04C355-6311-44D7-AFEC-4F58F9BDAE4B}">
      <formula1>0</formula1>
      <formula2>100</formula2>
    </dataValidation>
    <dataValidation type="whole" allowBlank="1" showInputMessage="1" showErrorMessage="1" errorTitle="Valor fuera de rango" error="Ingrese un valor correcto" sqref="F22" xr:uid="{87F3A143-70AD-4F45-94EA-66FFBC805E75}">
      <formula1>0</formula1>
      <formula2>100</formula2>
    </dataValidation>
    <dataValidation type="whole" allowBlank="1" showInputMessage="1" showErrorMessage="1" errorTitle="Valor fuera de rango" error="Ingrese un valor correcto" sqref="F23" xr:uid="{695240E3-32A5-4268-B431-57DCB9FCDBF4}">
      <formula1>0</formula1>
      <formula2>100</formula2>
    </dataValidation>
    <dataValidation type="whole" allowBlank="1" showInputMessage="1" showErrorMessage="1" errorTitle="Valor fuera de rango" error="Ingrese un valor correcto" sqref="F24" xr:uid="{9E04CAD5-35B7-4F77-8625-0DCDC8AFA7CE}">
      <formula1>0</formula1>
      <formula2>100</formula2>
    </dataValidation>
    <dataValidation type="whole" allowBlank="1" showInputMessage="1" showErrorMessage="1" errorTitle="Valor fuera de rango" error="Ingrese un valor correcto" sqref="F25" xr:uid="{531A8A05-0F84-4022-A950-F4BFBB773290}">
      <formula1>0</formula1>
      <formula2>100</formula2>
    </dataValidation>
    <dataValidation type="whole" allowBlank="1" showInputMessage="1" showErrorMessage="1" errorTitle="Valor fuera de rango" error="Ingrese un valor correcto" sqref="F26" xr:uid="{3A0D972A-83BC-4039-B80C-98927E5F11CD}">
      <formula1>0</formula1>
      <formula2>100</formula2>
    </dataValidation>
    <dataValidation type="whole" allowBlank="1" showInputMessage="1" showErrorMessage="1" errorTitle="Valor fuera de rango" error="Ingrese un valor correcto" sqref="F27" xr:uid="{A33B956D-6728-4769-8BD4-ACDFBE274F1C}">
      <formula1>0</formula1>
      <formula2>100</formula2>
    </dataValidation>
    <dataValidation type="whole" allowBlank="1" showInputMessage="1" showErrorMessage="1" errorTitle="Valor fuera de rango" error="Ingrese un valor correcto" sqref="F28" xr:uid="{08E9CC5F-BB85-4D34-97E0-CB8BFE1E4B9E}">
      <formula1>0</formula1>
      <formula2>100</formula2>
    </dataValidation>
    <dataValidation type="whole" allowBlank="1" showInputMessage="1" showErrorMessage="1" errorTitle="Valor fuera de rango" error="Ingrese un valor correcto" sqref="F29" xr:uid="{D42D0DDB-7BD0-41F2-BE13-C09CFCA8D624}">
      <formula1>0</formula1>
      <formula2>100</formula2>
    </dataValidation>
    <dataValidation type="whole" allowBlank="1" showInputMessage="1" showErrorMessage="1" errorTitle="Valor fuera de rango" error="Ingrese un valor correcto" sqref="F30" xr:uid="{30FFA0F5-4B9C-4516-81E7-8C6A9D306C13}">
      <formula1>0</formula1>
      <formula2>100</formula2>
    </dataValidation>
    <dataValidation type="whole" allowBlank="1" showInputMessage="1" showErrorMessage="1" errorTitle="Valor fuera de rango" error="Ingrese un valor correcto" sqref="F31" xr:uid="{07D31433-A85A-4903-B1AC-8F55457034C6}">
      <formula1>0</formula1>
      <formula2>100</formula2>
    </dataValidation>
    <dataValidation type="whole" allowBlank="1" showInputMessage="1" showErrorMessage="1" errorTitle="Valor fuera de rango" error="Ingrese un valor correcto" sqref="F32" xr:uid="{EA574FAD-521A-4393-B5E7-5E292A73227D}">
      <formula1>0</formula1>
      <formula2>100</formula2>
    </dataValidation>
    <dataValidation type="whole" allowBlank="1" showInputMessage="1" showErrorMessage="1" errorTitle="Valor fuera de rango" error="Ingrese un valor correcto" sqref="F33" xr:uid="{365E5EA7-E2C5-40D4-A310-333FCA170F48}">
      <formula1>0</formula1>
      <formula2>100</formula2>
    </dataValidation>
    <dataValidation type="whole" allowBlank="1" showInputMessage="1" showErrorMessage="1" errorTitle="Valor fuera de rango" error="Ingrese un valor correcto" sqref="F34" xr:uid="{CB628260-49DD-4467-8D22-5731177DE942}">
      <formula1>0</formula1>
      <formula2>100</formula2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C38DB8-EDA5-4236-A76B-82E073953E3B}">
  <dimension ref="A1:P26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4.5703125" bestFit="1" customWidth="1"/>
    <col min="4" max="9" width="4.28515625" bestFit="1" customWidth="1"/>
    <col min="10" max="12" width="3.7109375" customWidth="1"/>
    <col min="13" max="13" width="12.28515625" bestFit="1" customWidth="1"/>
    <col min="14" max="14" width="15" bestFit="1" customWidth="1"/>
    <col min="15" max="15" width="11.8554687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211</v>
      </c>
      <c r="C1" s="1" t="s">
        <v>212</v>
      </c>
      <c r="D1" s="5" t="s">
        <v>261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3</v>
      </c>
      <c r="B2" s="2">
        <v>2026</v>
      </c>
      <c r="C2" s="4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2" t="s">
        <v>213</v>
      </c>
      <c r="B3" s="12">
        <v>1</v>
      </c>
      <c r="C3" s="13" t="s">
        <v>214</v>
      </c>
      <c r="D3" s="14">
        <v>86</v>
      </c>
      <c r="E3" s="14">
        <v>83</v>
      </c>
      <c r="F3" s="15"/>
      <c r="G3" s="14"/>
      <c r="H3" s="14"/>
      <c r="I3" s="14"/>
      <c r="J3" s="14"/>
      <c r="M3" s="11">
        <f>D3+E3+F3+G3+H3</f>
        <v>169</v>
      </c>
      <c r="N3">
        <f>M3*0.17</f>
        <v>28.73</v>
      </c>
      <c r="O3">
        <f>I3*0.15</f>
        <v>0</v>
      </c>
      <c r="P3">
        <f>ROUND(N3+O3,0)</f>
        <v>29</v>
      </c>
    </row>
    <row r="4" spans="1:16" x14ac:dyDescent="0.25">
      <c r="A4" s="12" t="s">
        <v>215</v>
      </c>
      <c r="B4" s="12">
        <v>2</v>
      </c>
      <c r="C4" s="13" t="s">
        <v>216</v>
      </c>
      <c r="D4" s="14">
        <v>82</v>
      </c>
      <c r="E4" s="14">
        <v>85</v>
      </c>
      <c r="F4" s="15"/>
      <c r="G4" s="14"/>
      <c r="H4" s="14"/>
      <c r="I4" s="14"/>
      <c r="J4" s="14"/>
      <c r="M4" s="11">
        <f>D4+E4+F4+G4+H4</f>
        <v>167</v>
      </c>
      <c r="N4">
        <f>M4*0.17</f>
        <v>28.39</v>
      </c>
      <c r="O4">
        <f>I4*0.15</f>
        <v>0</v>
      </c>
      <c r="P4">
        <f>ROUND(N4+O4,0)</f>
        <v>28</v>
      </c>
    </row>
    <row r="5" spans="1:16" x14ac:dyDescent="0.25">
      <c r="A5" s="12" t="s">
        <v>217</v>
      </c>
      <c r="B5" s="12">
        <v>3</v>
      </c>
      <c r="C5" s="13" t="s">
        <v>218</v>
      </c>
      <c r="D5" s="14">
        <v>96</v>
      </c>
      <c r="E5" s="14">
        <v>91</v>
      </c>
      <c r="F5" s="15"/>
      <c r="G5" s="14"/>
      <c r="H5" s="14"/>
      <c r="I5" s="14"/>
      <c r="J5" s="14"/>
      <c r="M5" s="11">
        <f>D5+E5+F5+G5+H5</f>
        <v>187</v>
      </c>
      <c r="N5">
        <f>M5*0.17</f>
        <v>31.790000000000003</v>
      </c>
      <c r="O5">
        <f>I5*0.15</f>
        <v>0</v>
      </c>
      <c r="P5">
        <f>ROUND(N5+O5,0)</f>
        <v>32</v>
      </c>
    </row>
    <row r="6" spans="1:16" x14ac:dyDescent="0.25">
      <c r="A6" s="12" t="s">
        <v>219</v>
      </c>
      <c r="B6" s="12">
        <v>4</v>
      </c>
      <c r="C6" s="13" t="s">
        <v>220</v>
      </c>
      <c r="D6" s="14">
        <v>94</v>
      </c>
      <c r="E6" s="14">
        <v>86</v>
      </c>
      <c r="F6" s="15"/>
      <c r="G6" s="14"/>
      <c r="H6" s="14"/>
      <c r="I6" s="14"/>
      <c r="J6" s="14"/>
      <c r="M6" s="11">
        <f>D6+E6+F6+G6+H6</f>
        <v>180</v>
      </c>
      <c r="N6">
        <f>M6*0.17</f>
        <v>30.6</v>
      </c>
      <c r="O6">
        <f>I6*0.15</f>
        <v>0</v>
      </c>
      <c r="P6">
        <f>ROUND(N6+O6,0)</f>
        <v>31</v>
      </c>
    </row>
    <row r="7" spans="1:16" x14ac:dyDescent="0.25">
      <c r="A7" s="12" t="s">
        <v>221</v>
      </c>
      <c r="B7" s="12">
        <v>5</v>
      </c>
      <c r="C7" s="13" t="s">
        <v>222</v>
      </c>
      <c r="D7" s="14">
        <v>88</v>
      </c>
      <c r="E7" s="14">
        <v>90</v>
      </c>
      <c r="F7" s="15"/>
      <c r="G7" s="14"/>
      <c r="H7" s="14"/>
      <c r="I7" s="14"/>
      <c r="J7" s="14"/>
      <c r="M7" s="11">
        <f>D7+E7+F7+G7+H7</f>
        <v>178</v>
      </c>
      <c r="N7">
        <f>M7*0.17</f>
        <v>30.26</v>
      </c>
      <c r="O7">
        <f>I7*0.15</f>
        <v>0</v>
      </c>
      <c r="P7">
        <f>ROUND(N7+O7,0)</f>
        <v>30</v>
      </c>
    </row>
    <row r="8" spans="1:16" x14ac:dyDescent="0.25">
      <c r="A8" s="12" t="s">
        <v>223</v>
      </c>
      <c r="B8" s="12">
        <v>6</v>
      </c>
      <c r="C8" s="13" t="s">
        <v>224</v>
      </c>
      <c r="D8" s="14">
        <v>80</v>
      </c>
      <c r="E8" s="14">
        <v>72</v>
      </c>
      <c r="F8" s="15"/>
      <c r="G8" s="14"/>
      <c r="H8" s="14"/>
      <c r="I8" s="14"/>
      <c r="J8" s="14"/>
      <c r="M8" s="11">
        <f>D8+E8+F8+G8+H8</f>
        <v>152</v>
      </c>
      <c r="N8">
        <f>M8*0.17</f>
        <v>25.840000000000003</v>
      </c>
      <c r="O8">
        <f>I8*0.15</f>
        <v>0</v>
      </c>
      <c r="P8">
        <f>ROUND(N8+O8,0)</f>
        <v>26</v>
      </c>
    </row>
    <row r="9" spans="1:16" x14ac:dyDescent="0.25">
      <c r="A9" s="12" t="s">
        <v>225</v>
      </c>
      <c r="B9" s="12">
        <v>7</v>
      </c>
      <c r="C9" s="13" t="s">
        <v>226</v>
      </c>
      <c r="D9" s="14">
        <v>91</v>
      </c>
      <c r="E9" s="14">
        <v>93</v>
      </c>
      <c r="F9" s="15"/>
      <c r="G9" s="14"/>
      <c r="H9" s="14"/>
      <c r="I9" s="14"/>
      <c r="J9" s="14"/>
      <c r="M9" s="11">
        <f>D9+E9+F9+G9+H9</f>
        <v>184</v>
      </c>
      <c r="N9">
        <f>M9*0.17</f>
        <v>31.28</v>
      </c>
      <c r="O9">
        <f>I9*0.15</f>
        <v>0</v>
      </c>
      <c r="P9">
        <f>ROUND(N9+O9,0)</f>
        <v>31</v>
      </c>
    </row>
    <row r="10" spans="1:16" x14ac:dyDescent="0.25">
      <c r="A10" s="12" t="s">
        <v>227</v>
      </c>
      <c r="B10" s="12">
        <v>8</v>
      </c>
      <c r="C10" s="13" t="s">
        <v>228</v>
      </c>
      <c r="D10" s="14">
        <v>85</v>
      </c>
      <c r="E10" s="14">
        <v>79</v>
      </c>
      <c r="F10" s="15"/>
      <c r="G10" s="14"/>
      <c r="H10" s="14"/>
      <c r="I10" s="14"/>
      <c r="J10" s="14"/>
      <c r="M10" s="11">
        <f>D10+E10+F10+G10+H10</f>
        <v>164</v>
      </c>
      <c r="N10">
        <f>M10*0.17</f>
        <v>27.880000000000003</v>
      </c>
      <c r="O10">
        <f>I10*0.15</f>
        <v>0</v>
      </c>
      <c r="P10">
        <f>ROUND(N10+O10,0)</f>
        <v>28</v>
      </c>
    </row>
    <row r="11" spans="1:16" x14ac:dyDescent="0.25">
      <c r="A11" s="12" t="s">
        <v>229</v>
      </c>
      <c r="B11" s="12">
        <v>9</v>
      </c>
      <c r="C11" s="13" t="s">
        <v>230</v>
      </c>
      <c r="D11" s="14">
        <v>90</v>
      </c>
      <c r="E11" s="14">
        <v>85</v>
      </c>
      <c r="F11" s="15"/>
      <c r="G11" s="14"/>
      <c r="H11" s="14"/>
      <c r="I11" s="14"/>
      <c r="J11" s="14"/>
      <c r="M11" s="11">
        <f>D11+E11+F11+G11+H11</f>
        <v>175</v>
      </c>
      <c r="N11">
        <f>M11*0.17</f>
        <v>29.750000000000004</v>
      </c>
      <c r="O11">
        <f>I11*0.15</f>
        <v>0</v>
      </c>
      <c r="P11">
        <f>ROUND(N11+O11,0)</f>
        <v>30</v>
      </c>
    </row>
    <row r="12" spans="1:16" x14ac:dyDescent="0.25">
      <c r="A12" s="12" t="s">
        <v>231</v>
      </c>
      <c r="B12" s="12">
        <v>10</v>
      </c>
      <c r="C12" s="13" t="s">
        <v>232</v>
      </c>
      <c r="D12" s="14">
        <v>96</v>
      </c>
      <c r="E12" s="14">
        <v>90</v>
      </c>
      <c r="F12" s="15"/>
      <c r="G12" s="14"/>
      <c r="H12" s="14"/>
      <c r="I12" s="14"/>
      <c r="J12" s="14"/>
      <c r="M12" s="11">
        <f>D12+E12+F12+G12+H12</f>
        <v>186</v>
      </c>
      <c r="N12">
        <f>M12*0.17</f>
        <v>31.62</v>
      </c>
      <c r="O12">
        <f>I12*0.15</f>
        <v>0</v>
      </c>
      <c r="P12">
        <f>ROUND(N12+O12,0)</f>
        <v>32</v>
      </c>
    </row>
    <row r="13" spans="1:16" x14ac:dyDescent="0.25">
      <c r="A13" s="12" t="s">
        <v>233</v>
      </c>
      <c r="B13" s="12">
        <v>11</v>
      </c>
      <c r="C13" s="13" t="s">
        <v>234</v>
      </c>
      <c r="D13" s="14">
        <v>77</v>
      </c>
      <c r="E13" s="14">
        <v>80</v>
      </c>
      <c r="F13" s="15"/>
      <c r="G13" s="14"/>
      <c r="H13" s="14"/>
      <c r="I13" s="14"/>
      <c r="J13" s="14"/>
      <c r="M13" s="11">
        <f>D13+E13+F13+G13+H13</f>
        <v>157</v>
      </c>
      <c r="N13">
        <f>M13*0.17</f>
        <v>26.69</v>
      </c>
      <c r="O13">
        <f>I13*0.15</f>
        <v>0</v>
      </c>
      <c r="P13">
        <f>ROUND(N13+O13,0)</f>
        <v>27</v>
      </c>
    </row>
    <row r="14" spans="1:16" x14ac:dyDescent="0.25">
      <c r="A14" s="12" t="s">
        <v>235</v>
      </c>
      <c r="B14" s="12">
        <v>12</v>
      </c>
      <c r="C14" s="13" t="s">
        <v>236</v>
      </c>
      <c r="D14" s="14">
        <v>94</v>
      </c>
      <c r="E14" s="14">
        <v>94</v>
      </c>
      <c r="F14" s="15"/>
      <c r="G14" s="14"/>
      <c r="H14" s="14"/>
      <c r="I14" s="14"/>
      <c r="J14" s="14"/>
      <c r="M14" s="11">
        <f>D14+E14+F14+G14+H14</f>
        <v>188</v>
      </c>
      <c r="N14">
        <f>M14*0.17</f>
        <v>31.96</v>
      </c>
      <c r="O14">
        <f>I14*0.15</f>
        <v>0</v>
      </c>
      <c r="P14">
        <f>ROUND(N14+O14,0)</f>
        <v>32</v>
      </c>
    </row>
    <row r="15" spans="1:16" x14ac:dyDescent="0.25">
      <c r="A15" s="12" t="s">
        <v>237</v>
      </c>
      <c r="B15" s="12">
        <v>13</v>
      </c>
      <c r="C15" s="13" t="s">
        <v>238</v>
      </c>
      <c r="D15" s="14">
        <v>98</v>
      </c>
      <c r="E15" s="14">
        <v>96</v>
      </c>
      <c r="F15" s="15"/>
      <c r="G15" s="14"/>
      <c r="H15" s="14"/>
      <c r="I15" s="14"/>
      <c r="J15" s="14"/>
      <c r="M15" s="11">
        <f>D15+E15+F15+G15+H15</f>
        <v>194</v>
      </c>
      <c r="N15">
        <f>M15*0.17</f>
        <v>32.980000000000004</v>
      </c>
      <c r="O15">
        <f>I15*0.15</f>
        <v>0</v>
      </c>
      <c r="P15">
        <f>ROUND(N15+O15,0)</f>
        <v>33</v>
      </c>
    </row>
    <row r="16" spans="1:16" x14ac:dyDescent="0.25">
      <c r="A16" s="12" t="s">
        <v>239</v>
      </c>
      <c r="B16" s="12">
        <v>14</v>
      </c>
      <c r="C16" s="13" t="s">
        <v>240</v>
      </c>
      <c r="D16" s="14">
        <v>90</v>
      </c>
      <c r="E16" s="14">
        <v>91</v>
      </c>
      <c r="F16" s="15"/>
      <c r="G16" s="14"/>
      <c r="H16" s="14"/>
      <c r="I16" s="14"/>
      <c r="J16" s="14"/>
      <c r="M16" s="11">
        <f>D16+E16+F16+G16+H16</f>
        <v>181</v>
      </c>
      <c r="N16">
        <f>M16*0.17</f>
        <v>30.770000000000003</v>
      </c>
      <c r="O16">
        <f>I16*0.15</f>
        <v>0</v>
      </c>
      <c r="P16">
        <f>ROUND(N16+O16,0)</f>
        <v>31</v>
      </c>
    </row>
    <row r="17" spans="1:16" x14ac:dyDescent="0.25">
      <c r="A17" s="12" t="s">
        <v>241</v>
      </c>
      <c r="B17" s="12">
        <v>15</v>
      </c>
      <c r="C17" s="13" t="s">
        <v>242</v>
      </c>
      <c r="D17" s="14">
        <v>94</v>
      </c>
      <c r="E17" s="14">
        <v>97</v>
      </c>
      <c r="F17" s="15"/>
      <c r="G17" s="14"/>
      <c r="H17" s="14"/>
      <c r="I17" s="14"/>
      <c r="J17" s="14"/>
      <c r="M17" s="11">
        <f>D17+E17+F17+G17+H17</f>
        <v>191</v>
      </c>
      <c r="N17">
        <f>M17*0.17</f>
        <v>32.47</v>
      </c>
      <c r="O17">
        <f>I17*0.15</f>
        <v>0</v>
      </c>
      <c r="P17">
        <f>ROUND(N17+O17,0)</f>
        <v>32</v>
      </c>
    </row>
    <row r="18" spans="1:16" x14ac:dyDescent="0.25">
      <c r="A18" s="12" t="s">
        <v>243</v>
      </c>
      <c r="B18" s="12">
        <v>16</v>
      </c>
      <c r="C18" s="13" t="s">
        <v>244</v>
      </c>
      <c r="D18" s="14">
        <v>86</v>
      </c>
      <c r="E18" s="14">
        <v>90</v>
      </c>
      <c r="F18" s="15"/>
      <c r="G18" s="14"/>
      <c r="H18" s="14"/>
      <c r="I18" s="14"/>
      <c r="J18" s="14"/>
      <c r="M18" s="11">
        <f>D18+E18+F18+G18+H18</f>
        <v>176</v>
      </c>
      <c r="N18">
        <f>M18*0.17</f>
        <v>29.92</v>
      </c>
      <c r="O18">
        <f>I18*0.15</f>
        <v>0</v>
      </c>
      <c r="P18">
        <f>ROUND(N18+O18,0)</f>
        <v>30</v>
      </c>
    </row>
    <row r="19" spans="1:16" x14ac:dyDescent="0.25">
      <c r="A19" s="12" t="s">
        <v>245</v>
      </c>
      <c r="B19" s="12">
        <v>17</v>
      </c>
      <c r="C19" s="13" t="s">
        <v>246</v>
      </c>
      <c r="D19" s="14">
        <v>94</v>
      </c>
      <c r="E19" s="14">
        <v>95</v>
      </c>
      <c r="F19" s="15"/>
      <c r="G19" s="14"/>
      <c r="H19" s="14"/>
      <c r="I19" s="14"/>
      <c r="J19" s="14"/>
      <c r="M19" s="11">
        <f>D19+E19+F19+G19+H19</f>
        <v>189</v>
      </c>
      <c r="N19">
        <f>M19*0.17</f>
        <v>32.130000000000003</v>
      </c>
      <c r="O19">
        <f>I19*0.15</f>
        <v>0</v>
      </c>
      <c r="P19">
        <f>ROUND(N19+O19,0)</f>
        <v>32</v>
      </c>
    </row>
    <row r="20" spans="1:16" x14ac:dyDescent="0.25">
      <c r="A20" s="12" t="s">
        <v>247</v>
      </c>
      <c r="B20" s="12">
        <v>18</v>
      </c>
      <c r="C20" s="13" t="s">
        <v>248</v>
      </c>
      <c r="D20" s="14">
        <v>91</v>
      </c>
      <c r="E20" s="14">
        <v>82</v>
      </c>
      <c r="F20" s="15"/>
      <c r="G20" s="14"/>
      <c r="H20" s="14"/>
      <c r="I20" s="14"/>
      <c r="J20" s="14"/>
      <c r="M20" s="11">
        <f>D20+E20+F20+G20+H20</f>
        <v>173</v>
      </c>
      <c r="N20">
        <f>M20*0.17</f>
        <v>29.410000000000004</v>
      </c>
      <c r="O20">
        <f>I20*0.15</f>
        <v>0</v>
      </c>
      <c r="P20">
        <f>ROUND(N20+O20,0)</f>
        <v>29</v>
      </c>
    </row>
    <row r="21" spans="1:16" x14ac:dyDescent="0.25">
      <c r="A21" s="12" t="s">
        <v>249</v>
      </c>
      <c r="B21" s="12">
        <v>19</v>
      </c>
      <c r="C21" s="13" t="s">
        <v>250</v>
      </c>
      <c r="D21" s="14">
        <v>90</v>
      </c>
      <c r="E21" s="14">
        <v>84</v>
      </c>
      <c r="F21" s="15"/>
      <c r="G21" s="14"/>
      <c r="H21" s="14"/>
      <c r="I21" s="14"/>
      <c r="J21" s="14"/>
      <c r="M21" s="11">
        <f>D21+E21+F21+G21+H21</f>
        <v>174</v>
      </c>
      <c r="N21">
        <f>M21*0.17</f>
        <v>29.580000000000002</v>
      </c>
      <c r="O21">
        <f>I21*0.15</f>
        <v>0</v>
      </c>
      <c r="P21">
        <f>ROUND(N21+O21,0)</f>
        <v>30</v>
      </c>
    </row>
    <row r="22" spans="1:16" x14ac:dyDescent="0.25">
      <c r="A22" s="12" t="s">
        <v>251</v>
      </c>
      <c r="B22" s="12">
        <v>20</v>
      </c>
      <c r="C22" s="13" t="s">
        <v>252</v>
      </c>
      <c r="D22" s="14">
        <v>95</v>
      </c>
      <c r="E22" s="14">
        <v>92</v>
      </c>
      <c r="F22" s="15"/>
      <c r="G22" s="14"/>
      <c r="H22" s="14"/>
      <c r="I22" s="14"/>
      <c r="J22" s="14"/>
      <c r="M22" s="11">
        <f>D22+E22+F22+G22+H22</f>
        <v>187</v>
      </c>
      <c r="N22">
        <f>M22*0.17</f>
        <v>31.790000000000003</v>
      </c>
      <c r="O22">
        <f>I22*0.15</f>
        <v>0</v>
      </c>
      <c r="P22">
        <f>ROUND(N22+O22,0)</f>
        <v>32</v>
      </c>
    </row>
    <row r="23" spans="1:16" x14ac:dyDescent="0.25">
      <c r="A23" s="12" t="s">
        <v>253</v>
      </c>
      <c r="B23" s="12">
        <v>21</v>
      </c>
      <c r="C23" s="13" t="s">
        <v>254</v>
      </c>
      <c r="D23" s="14">
        <v>90</v>
      </c>
      <c r="E23" s="14">
        <v>93</v>
      </c>
      <c r="F23" s="15"/>
      <c r="G23" s="14"/>
      <c r="H23" s="14"/>
      <c r="I23" s="14"/>
      <c r="J23" s="14"/>
      <c r="M23" s="11">
        <f>D23+E23+F23+G23+H23</f>
        <v>183</v>
      </c>
      <c r="N23">
        <f>M23*0.17</f>
        <v>31.110000000000003</v>
      </c>
      <c r="O23">
        <f>I23*0.15</f>
        <v>0</v>
      </c>
      <c r="P23">
        <f>ROUND(N23+O23,0)</f>
        <v>31</v>
      </c>
    </row>
    <row r="24" spans="1:16" x14ac:dyDescent="0.25">
      <c r="A24" s="12" t="s">
        <v>255</v>
      </c>
      <c r="B24" s="12">
        <v>22</v>
      </c>
      <c r="C24" s="13" t="s">
        <v>256</v>
      </c>
      <c r="D24" s="14">
        <v>89</v>
      </c>
      <c r="E24" s="14">
        <v>85</v>
      </c>
      <c r="F24" s="15"/>
      <c r="G24" s="14"/>
      <c r="H24" s="14"/>
      <c r="I24" s="14"/>
      <c r="J24" s="14"/>
      <c r="M24" s="11">
        <f>D24+E24+F24+G24+H24</f>
        <v>174</v>
      </c>
      <c r="N24">
        <f>M24*0.17</f>
        <v>29.580000000000002</v>
      </c>
      <c r="O24">
        <f>I24*0.15</f>
        <v>0</v>
      </c>
      <c r="P24">
        <f>ROUND(N24+O24,0)</f>
        <v>30</v>
      </c>
    </row>
    <row r="25" spans="1:16" x14ac:dyDescent="0.25">
      <c r="A25" s="12" t="s">
        <v>257</v>
      </c>
      <c r="B25" s="12">
        <v>23</v>
      </c>
      <c r="C25" s="13" t="s">
        <v>258</v>
      </c>
      <c r="D25" s="14">
        <v>93</v>
      </c>
      <c r="E25" s="14">
        <v>90</v>
      </c>
      <c r="F25" s="15"/>
      <c r="G25" s="14"/>
      <c r="H25" s="14"/>
      <c r="I25" s="14"/>
      <c r="J25" s="14"/>
      <c r="M25" s="11">
        <f>D25+E25+F25+G25+H25</f>
        <v>183</v>
      </c>
      <c r="N25">
        <f>M25*0.17</f>
        <v>31.110000000000003</v>
      </c>
      <c r="O25">
        <f>I25*0.15</f>
        <v>0</v>
      </c>
      <c r="P25">
        <f>ROUND(N25+O25,0)</f>
        <v>31</v>
      </c>
    </row>
    <row r="26" spans="1:16" x14ac:dyDescent="0.25">
      <c r="A26" s="12" t="s">
        <v>259</v>
      </c>
      <c r="B26" s="12">
        <v>24</v>
      </c>
      <c r="C26" s="13" t="s">
        <v>260</v>
      </c>
      <c r="D26" s="14">
        <v>96</v>
      </c>
      <c r="E26" s="14">
        <v>83</v>
      </c>
      <c r="F26" s="15"/>
      <c r="G26" s="14"/>
      <c r="H26" s="14"/>
      <c r="I26" s="14"/>
      <c r="J26" s="14"/>
      <c r="M26" s="11">
        <f>D26+E26+F26+G26+H26</f>
        <v>179</v>
      </c>
      <c r="N26">
        <f>M26*0.17</f>
        <v>30.430000000000003</v>
      </c>
      <c r="O26">
        <f>I26*0.15</f>
        <v>0</v>
      </c>
      <c r="P26">
        <f>ROUND(N26+O26,0)</f>
        <v>30</v>
      </c>
    </row>
  </sheetData>
  <sheetProtection algorithmName="SHA-512" hashValue="EVrvvpTSRzkGMkZ5itPNNhhXbnM56+Lgj7x4LNwhUyvvwUN2RhRtyPCsgVg8CDEhH4zeYIA0z03iZFKpZ4Modw==" saltValue="tjLPVYdV19Lry1/GPdOnYg==" spinCount="100000" sheet="1" objects="1" scenarios="1"/>
  <dataValidations count="24">
    <dataValidation type="whole" allowBlank="1" showInputMessage="1" showErrorMessage="1" errorTitle="Valor fuera de rango" error="Ingrese un valor correcto" sqref="F3" xr:uid="{5F544169-8725-4B61-B34E-7D594057F7F6}">
      <formula1>0</formula1>
      <formula2>100</formula2>
    </dataValidation>
    <dataValidation type="whole" allowBlank="1" showInputMessage="1" showErrorMessage="1" errorTitle="Valor fuera de rango" error="Ingrese un valor correcto" sqref="F4" xr:uid="{64B844E1-EF10-4BBF-81E5-9545DB2FAA35}">
      <formula1>0</formula1>
      <formula2>100</formula2>
    </dataValidation>
    <dataValidation type="whole" allowBlank="1" showInputMessage="1" showErrorMessage="1" errorTitle="Valor fuera de rango" error="Ingrese un valor correcto" sqref="F5" xr:uid="{5C981B81-064C-4A32-9A84-38B3FB54F7D9}">
      <formula1>0</formula1>
      <formula2>100</formula2>
    </dataValidation>
    <dataValidation type="whole" allowBlank="1" showInputMessage="1" showErrorMessage="1" errorTitle="Valor fuera de rango" error="Ingrese un valor correcto" sqref="F6" xr:uid="{5F267EAD-9FDB-4C2B-8064-21847E62C054}">
      <formula1>0</formula1>
      <formula2>100</formula2>
    </dataValidation>
    <dataValidation type="whole" allowBlank="1" showInputMessage="1" showErrorMessage="1" errorTitle="Valor fuera de rango" error="Ingrese un valor correcto" sqref="F7" xr:uid="{808B2297-2214-4EB0-9725-EF96B2A85C3D}">
      <formula1>0</formula1>
      <formula2>100</formula2>
    </dataValidation>
    <dataValidation type="whole" allowBlank="1" showInputMessage="1" showErrorMessage="1" errorTitle="Valor fuera de rango" error="Ingrese un valor correcto" sqref="F8" xr:uid="{DED95D5F-480A-4402-A59E-3CBCB5375627}">
      <formula1>0</formula1>
      <formula2>100</formula2>
    </dataValidation>
    <dataValidation type="whole" allowBlank="1" showInputMessage="1" showErrorMessage="1" errorTitle="Valor fuera de rango" error="Ingrese un valor correcto" sqref="F9" xr:uid="{287E1FA9-A7C7-41E0-B162-FFBE7A1A9D91}">
      <formula1>0</formula1>
      <formula2>100</formula2>
    </dataValidation>
    <dataValidation type="whole" allowBlank="1" showInputMessage="1" showErrorMessage="1" errorTitle="Valor fuera de rango" error="Ingrese un valor correcto" sqref="F10" xr:uid="{BFB492BF-0E27-4389-A2CF-1BD8AF6445C7}">
      <formula1>0</formula1>
      <formula2>100</formula2>
    </dataValidation>
    <dataValidation type="whole" allowBlank="1" showInputMessage="1" showErrorMessage="1" errorTitle="Valor fuera de rango" error="Ingrese un valor correcto" sqref="F11" xr:uid="{F3442BD9-FF9B-474A-8347-63A89B2DE856}">
      <formula1>0</formula1>
      <formula2>100</formula2>
    </dataValidation>
    <dataValidation type="whole" allowBlank="1" showInputMessage="1" showErrorMessage="1" errorTitle="Valor fuera de rango" error="Ingrese un valor correcto" sqref="F12" xr:uid="{11987B2E-8DB8-42A0-AFC8-C0167F768CD1}">
      <formula1>0</formula1>
      <formula2>100</formula2>
    </dataValidation>
    <dataValidation type="whole" allowBlank="1" showInputMessage="1" showErrorMessage="1" errorTitle="Valor fuera de rango" error="Ingrese un valor correcto" sqref="F13" xr:uid="{89D6C847-9BA2-43B7-8087-1F17A3638E9C}">
      <formula1>0</formula1>
      <formula2>100</formula2>
    </dataValidation>
    <dataValidation type="whole" allowBlank="1" showInputMessage="1" showErrorMessage="1" errorTitle="Valor fuera de rango" error="Ingrese un valor correcto" sqref="F14" xr:uid="{FFCBBAC9-36E3-4BAC-94A5-1DFFDB4B72EA}">
      <formula1>0</formula1>
      <formula2>100</formula2>
    </dataValidation>
    <dataValidation type="whole" allowBlank="1" showInputMessage="1" showErrorMessage="1" errorTitle="Valor fuera de rango" error="Ingrese un valor correcto" sqref="F15" xr:uid="{1C8182D9-5615-43C4-A284-ECFB901E53C5}">
      <formula1>0</formula1>
      <formula2>100</formula2>
    </dataValidation>
    <dataValidation type="whole" allowBlank="1" showInputMessage="1" showErrorMessage="1" errorTitle="Valor fuera de rango" error="Ingrese un valor correcto" sqref="F16" xr:uid="{C23AD207-906A-4960-89B3-F8DA61C86422}">
      <formula1>0</formula1>
      <formula2>100</formula2>
    </dataValidation>
    <dataValidation type="whole" allowBlank="1" showInputMessage="1" showErrorMessage="1" errorTitle="Valor fuera de rango" error="Ingrese un valor correcto" sqref="F17" xr:uid="{2BBC6CD7-9D13-4F45-B386-A46165BA8004}">
      <formula1>0</formula1>
      <formula2>100</formula2>
    </dataValidation>
    <dataValidation type="whole" allowBlank="1" showInputMessage="1" showErrorMessage="1" errorTitle="Valor fuera de rango" error="Ingrese un valor correcto" sqref="F18" xr:uid="{631B9761-9716-455F-A465-69B752F1422C}">
      <formula1>0</formula1>
      <formula2>100</formula2>
    </dataValidation>
    <dataValidation type="whole" allowBlank="1" showInputMessage="1" showErrorMessage="1" errorTitle="Valor fuera de rango" error="Ingrese un valor correcto" sqref="F19" xr:uid="{378DBB7E-D509-461C-8F5F-542FC94D33F0}">
      <formula1>0</formula1>
      <formula2>100</formula2>
    </dataValidation>
    <dataValidation type="whole" allowBlank="1" showInputMessage="1" showErrorMessage="1" errorTitle="Valor fuera de rango" error="Ingrese un valor correcto" sqref="F20" xr:uid="{E00B79E4-AA8A-4D99-837A-297D49ADDCCF}">
      <formula1>0</formula1>
      <formula2>100</formula2>
    </dataValidation>
    <dataValidation type="whole" allowBlank="1" showInputMessage="1" showErrorMessage="1" errorTitle="Valor fuera de rango" error="Ingrese un valor correcto" sqref="F21" xr:uid="{C9A52AA4-E436-44E1-BFB6-8C421180B487}">
      <formula1>0</formula1>
      <formula2>100</formula2>
    </dataValidation>
    <dataValidation type="whole" allowBlank="1" showInputMessage="1" showErrorMessage="1" errorTitle="Valor fuera de rango" error="Ingrese un valor correcto" sqref="F22" xr:uid="{36C3F5D1-3969-497B-AEDB-356F526BE860}">
      <formula1>0</formula1>
      <formula2>100</formula2>
    </dataValidation>
    <dataValidation type="whole" allowBlank="1" showInputMessage="1" showErrorMessage="1" errorTitle="Valor fuera de rango" error="Ingrese un valor correcto" sqref="F23" xr:uid="{1270D8B2-02CA-4FB5-A906-942BA7277A7B}">
      <formula1>0</formula1>
      <formula2>100</formula2>
    </dataValidation>
    <dataValidation type="whole" allowBlank="1" showInputMessage="1" showErrorMessage="1" errorTitle="Valor fuera de rango" error="Ingrese un valor correcto" sqref="F24" xr:uid="{DA0BD11A-6B4E-4CE5-8B3D-44D3E2CB4637}">
      <formula1>0</formula1>
      <formula2>100</formula2>
    </dataValidation>
    <dataValidation type="whole" allowBlank="1" showInputMessage="1" showErrorMessage="1" errorTitle="Valor fuera de rango" error="Ingrese un valor correcto" sqref="F25" xr:uid="{1DDCDBCC-6F31-42FF-BD24-CCAACA86D200}">
      <formula1>0</formula1>
      <formula2>100</formula2>
    </dataValidation>
    <dataValidation type="whole" allowBlank="1" showInputMessage="1" showErrorMessage="1" errorTitle="Valor fuera de rango" error="Ingrese un valor correcto" sqref="F26" xr:uid="{C5B89463-FE02-453F-8AA6-E29CB1D446E9}">
      <formula1>0</formula1>
      <formula2>100</formula2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7CEA0C-656C-44BF-B57C-B7BAA1597244}">
  <dimension ref="A1:P25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3" bestFit="1" customWidth="1"/>
    <col min="4" max="9" width="4.28515625" bestFit="1" customWidth="1"/>
    <col min="10" max="12" width="3.7109375" customWidth="1"/>
    <col min="13" max="13" width="12.28515625" bestFit="1" customWidth="1"/>
    <col min="14" max="14" width="15" bestFit="1" customWidth="1"/>
    <col min="15" max="15" width="11.8554687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262</v>
      </c>
      <c r="C1" s="1" t="s">
        <v>263</v>
      </c>
      <c r="D1" s="5" t="s">
        <v>310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3</v>
      </c>
      <c r="B2" s="2">
        <v>2026</v>
      </c>
      <c r="C2" s="4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2" t="s">
        <v>264</v>
      </c>
      <c r="B3" s="12">
        <v>1</v>
      </c>
      <c r="C3" s="13" t="s">
        <v>265</v>
      </c>
      <c r="D3" s="14">
        <v>95</v>
      </c>
      <c r="E3" s="14">
        <v>84</v>
      </c>
      <c r="F3" s="15"/>
      <c r="G3" s="14"/>
      <c r="H3" s="14"/>
      <c r="I3" s="14"/>
      <c r="J3" s="14"/>
      <c r="M3" s="11">
        <f>D3+E3+F3+G3+H3</f>
        <v>179</v>
      </c>
      <c r="N3">
        <f>M3*0.17</f>
        <v>30.430000000000003</v>
      </c>
      <c r="O3">
        <f>I3*0.15</f>
        <v>0</v>
      </c>
      <c r="P3">
        <f>ROUND(N3+O3,0)</f>
        <v>30</v>
      </c>
    </row>
    <row r="4" spans="1:16" x14ac:dyDescent="0.25">
      <c r="A4" s="12" t="s">
        <v>266</v>
      </c>
      <c r="B4" s="12">
        <v>2</v>
      </c>
      <c r="C4" s="13" t="s">
        <v>267</v>
      </c>
      <c r="D4" s="14">
        <v>90</v>
      </c>
      <c r="E4" s="14">
        <v>92</v>
      </c>
      <c r="F4" s="15"/>
      <c r="G4" s="14"/>
      <c r="H4" s="14"/>
      <c r="I4" s="14"/>
      <c r="J4" s="14"/>
      <c r="M4" s="11">
        <f>D4+E4+F4+G4+H4</f>
        <v>182</v>
      </c>
      <c r="N4">
        <f>M4*0.17</f>
        <v>30.94</v>
      </c>
      <c r="O4">
        <f>I4*0.15</f>
        <v>0</v>
      </c>
      <c r="P4">
        <f>ROUND(N4+O4,0)</f>
        <v>31</v>
      </c>
    </row>
    <row r="5" spans="1:16" x14ac:dyDescent="0.25">
      <c r="A5" s="12" t="s">
        <v>268</v>
      </c>
      <c r="B5" s="12">
        <v>3</v>
      </c>
      <c r="C5" s="13" t="s">
        <v>269</v>
      </c>
      <c r="D5" s="14">
        <v>86</v>
      </c>
      <c r="E5" s="14">
        <v>82</v>
      </c>
      <c r="F5" s="15"/>
      <c r="G5" s="14"/>
      <c r="H5" s="14"/>
      <c r="I5" s="14"/>
      <c r="J5" s="14"/>
      <c r="M5" s="11">
        <f>D5+E5+F5+G5+H5</f>
        <v>168</v>
      </c>
      <c r="N5">
        <f>M5*0.17</f>
        <v>28.560000000000002</v>
      </c>
      <c r="O5">
        <f>I5*0.15</f>
        <v>0</v>
      </c>
      <c r="P5">
        <f>ROUND(N5+O5,0)</f>
        <v>29</v>
      </c>
    </row>
    <row r="6" spans="1:16" x14ac:dyDescent="0.25">
      <c r="A6" s="12" t="s">
        <v>270</v>
      </c>
      <c r="B6" s="12">
        <v>4</v>
      </c>
      <c r="C6" s="13" t="s">
        <v>271</v>
      </c>
      <c r="D6" s="14">
        <v>95</v>
      </c>
      <c r="E6" s="14">
        <v>91</v>
      </c>
      <c r="F6" s="15"/>
      <c r="G6" s="14"/>
      <c r="H6" s="14"/>
      <c r="I6" s="14"/>
      <c r="J6" s="14"/>
      <c r="M6" s="11">
        <f>D6+E6+F6+G6+H6</f>
        <v>186</v>
      </c>
      <c r="N6">
        <f>M6*0.17</f>
        <v>31.62</v>
      </c>
      <c r="O6">
        <f>I6*0.15</f>
        <v>0</v>
      </c>
      <c r="P6">
        <f>ROUND(N6+O6,0)</f>
        <v>32</v>
      </c>
    </row>
    <row r="7" spans="1:16" x14ac:dyDescent="0.25">
      <c r="A7" s="12" t="s">
        <v>272</v>
      </c>
      <c r="B7" s="12">
        <v>5</v>
      </c>
      <c r="C7" s="13" t="s">
        <v>273</v>
      </c>
      <c r="D7" s="14">
        <v>95</v>
      </c>
      <c r="E7" s="14">
        <v>96</v>
      </c>
      <c r="F7" s="15"/>
      <c r="G7" s="14"/>
      <c r="H7" s="14"/>
      <c r="I7" s="14"/>
      <c r="J7" s="14"/>
      <c r="M7" s="11">
        <f>D7+E7+F7+G7+H7</f>
        <v>191</v>
      </c>
      <c r="N7">
        <f>M7*0.17</f>
        <v>32.47</v>
      </c>
      <c r="O7">
        <f>I7*0.15</f>
        <v>0</v>
      </c>
      <c r="P7">
        <f>ROUND(N7+O7,0)</f>
        <v>32</v>
      </c>
    </row>
    <row r="8" spans="1:16" x14ac:dyDescent="0.25">
      <c r="A8" s="12" t="s">
        <v>274</v>
      </c>
      <c r="B8" s="12">
        <v>6</v>
      </c>
      <c r="C8" s="13" t="s">
        <v>275</v>
      </c>
      <c r="D8" s="14">
        <v>96</v>
      </c>
      <c r="E8" s="14">
        <v>95</v>
      </c>
      <c r="F8" s="15"/>
      <c r="G8" s="14"/>
      <c r="H8" s="14"/>
      <c r="I8" s="14"/>
      <c r="J8" s="14"/>
      <c r="M8" s="11">
        <f>D8+E8+F8+G8+H8</f>
        <v>191</v>
      </c>
      <c r="N8">
        <f>M8*0.17</f>
        <v>32.47</v>
      </c>
      <c r="O8">
        <f>I8*0.15</f>
        <v>0</v>
      </c>
      <c r="P8">
        <f>ROUND(N8+O8,0)</f>
        <v>32</v>
      </c>
    </row>
    <row r="9" spans="1:16" x14ac:dyDescent="0.25">
      <c r="A9" s="12" t="s">
        <v>276</v>
      </c>
      <c r="B9" s="12">
        <v>7</v>
      </c>
      <c r="C9" s="13" t="s">
        <v>277</v>
      </c>
      <c r="D9" s="14">
        <v>93</v>
      </c>
      <c r="E9" s="14">
        <v>95</v>
      </c>
      <c r="F9" s="15"/>
      <c r="G9" s="14"/>
      <c r="H9" s="14"/>
      <c r="I9" s="14"/>
      <c r="J9" s="14"/>
      <c r="M9" s="11">
        <f>D9+E9+F9+G9+H9</f>
        <v>188</v>
      </c>
      <c r="N9">
        <f>M9*0.17</f>
        <v>31.96</v>
      </c>
      <c r="O9">
        <f>I9*0.15</f>
        <v>0</v>
      </c>
      <c r="P9">
        <f>ROUND(N9+O9,0)</f>
        <v>32</v>
      </c>
    </row>
    <row r="10" spans="1:16" x14ac:dyDescent="0.25">
      <c r="A10" s="12" t="s">
        <v>278</v>
      </c>
      <c r="B10" s="12">
        <v>8</v>
      </c>
      <c r="C10" s="13" t="s">
        <v>279</v>
      </c>
      <c r="D10" s="14">
        <v>98</v>
      </c>
      <c r="E10" s="14">
        <v>95</v>
      </c>
      <c r="F10" s="15"/>
      <c r="G10" s="14"/>
      <c r="H10" s="14"/>
      <c r="I10" s="14"/>
      <c r="J10" s="14"/>
      <c r="M10" s="11">
        <f>D10+E10+F10+G10+H10</f>
        <v>193</v>
      </c>
      <c r="N10">
        <f>M10*0.17</f>
        <v>32.81</v>
      </c>
      <c r="O10">
        <f>I10*0.15</f>
        <v>0</v>
      </c>
      <c r="P10">
        <f>ROUND(N10+O10,0)</f>
        <v>33</v>
      </c>
    </row>
    <row r="11" spans="1:16" x14ac:dyDescent="0.25">
      <c r="A11" s="12" t="s">
        <v>280</v>
      </c>
      <c r="B11" s="12">
        <v>9</v>
      </c>
      <c r="C11" s="13" t="s">
        <v>281</v>
      </c>
      <c r="D11" s="14">
        <v>95</v>
      </c>
      <c r="E11" s="14">
        <v>95</v>
      </c>
      <c r="F11" s="15"/>
      <c r="G11" s="14"/>
      <c r="H11" s="14"/>
      <c r="I11" s="14"/>
      <c r="J11" s="14"/>
      <c r="M11" s="11">
        <f>D11+E11+F11+G11+H11</f>
        <v>190</v>
      </c>
      <c r="N11">
        <f>M11*0.17</f>
        <v>32.300000000000004</v>
      </c>
      <c r="O11">
        <f>I11*0.15</f>
        <v>0</v>
      </c>
      <c r="P11">
        <f>ROUND(N11+O11,0)</f>
        <v>32</v>
      </c>
    </row>
    <row r="12" spans="1:16" x14ac:dyDescent="0.25">
      <c r="A12" s="12" t="s">
        <v>282</v>
      </c>
      <c r="B12" s="12">
        <v>10</v>
      </c>
      <c r="C12" s="13" t="s">
        <v>283</v>
      </c>
      <c r="D12" s="14">
        <v>91</v>
      </c>
      <c r="E12" s="14">
        <v>71</v>
      </c>
      <c r="F12" s="15"/>
      <c r="G12" s="14"/>
      <c r="H12" s="14"/>
      <c r="I12" s="14"/>
      <c r="J12" s="14"/>
      <c r="M12" s="11">
        <f>D12+E12+F12+G12+H12</f>
        <v>162</v>
      </c>
      <c r="N12">
        <f>M12*0.17</f>
        <v>27.540000000000003</v>
      </c>
      <c r="O12">
        <f>I12*0.15</f>
        <v>0</v>
      </c>
      <c r="P12">
        <f>ROUND(N12+O12,0)</f>
        <v>28</v>
      </c>
    </row>
    <row r="13" spans="1:16" x14ac:dyDescent="0.25">
      <c r="A13" s="12" t="s">
        <v>284</v>
      </c>
      <c r="B13" s="12">
        <v>11</v>
      </c>
      <c r="C13" s="13" t="s">
        <v>285</v>
      </c>
      <c r="D13" s="14">
        <v>89</v>
      </c>
      <c r="E13" s="14">
        <v>87</v>
      </c>
      <c r="F13" s="15"/>
      <c r="G13" s="14"/>
      <c r="H13" s="14"/>
      <c r="I13" s="14"/>
      <c r="J13" s="14"/>
      <c r="M13" s="11">
        <f>D13+E13+F13+G13+H13</f>
        <v>176</v>
      </c>
      <c r="N13">
        <f>M13*0.17</f>
        <v>29.92</v>
      </c>
      <c r="O13">
        <f>I13*0.15</f>
        <v>0</v>
      </c>
      <c r="P13">
        <f>ROUND(N13+O13,0)</f>
        <v>30</v>
      </c>
    </row>
    <row r="14" spans="1:16" x14ac:dyDescent="0.25">
      <c r="A14" s="12" t="s">
        <v>286</v>
      </c>
      <c r="B14" s="12">
        <v>12</v>
      </c>
      <c r="C14" s="13" t="s">
        <v>287</v>
      </c>
      <c r="D14" s="14">
        <v>91</v>
      </c>
      <c r="E14" s="14">
        <v>90</v>
      </c>
      <c r="F14" s="15"/>
      <c r="G14" s="14"/>
      <c r="H14" s="14"/>
      <c r="I14" s="14"/>
      <c r="J14" s="14"/>
      <c r="M14" s="11">
        <f>D14+E14+F14+G14+H14</f>
        <v>181</v>
      </c>
      <c r="N14">
        <f>M14*0.17</f>
        <v>30.770000000000003</v>
      </c>
      <c r="O14">
        <f>I14*0.15</f>
        <v>0</v>
      </c>
      <c r="P14">
        <f>ROUND(N14+O14,0)</f>
        <v>31</v>
      </c>
    </row>
    <row r="15" spans="1:16" x14ac:dyDescent="0.25">
      <c r="A15" s="12" t="s">
        <v>288</v>
      </c>
      <c r="B15" s="12">
        <v>13</v>
      </c>
      <c r="C15" s="13" t="s">
        <v>289</v>
      </c>
      <c r="D15" s="14">
        <v>90</v>
      </c>
      <c r="E15" s="14">
        <v>91</v>
      </c>
      <c r="F15" s="15"/>
      <c r="G15" s="14"/>
      <c r="H15" s="14"/>
      <c r="I15" s="14"/>
      <c r="J15" s="14"/>
      <c r="M15" s="11">
        <f>D15+E15+F15+G15+H15</f>
        <v>181</v>
      </c>
      <c r="N15">
        <f>M15*0.17</f>
        <v>30.770000000000003</v>
      </c>
      <c r="O15">
        <f>I15*0.15</f>
        <v>0</v>
      </c>
      <c r="P15">
        <f>ROUND(N15+O15,0)</f>
        <v>31</v>
      </c>
    </row>
    <row r="16" spans="1:16" x14ac:dyDescent="0.25">
      <c r="A16" s="12" t="s">
        <v>290</v>
      </c>
      <c r="B16" s="12">
        <v>14</v>
      </c>
      <c r="C16" s="13" t="s">
        <v>291</v>
      </c>
      <c r="D16" s="14">
        <v>92</v>
      </c>
      <c r="E16" s="14">
        <v>82</v>
      </c>
      <c r="F16" s="15"/>
      <c r="G16" s="14"/>
      <c r="H16" s="14"/>
      <c r="I16" s="14"/>
      <c r="J16" s="14"/>
      <c r="M16" s="11">
        <f>D16+E16+F16+G16+H16</f>
        <v>174</v>
      </c>
      <c r="N16">
        <f>M16*0.17</f>
        <v>29.580000000000002</v>
      </c>
      <c r="O16">
        <f>I16*0.15</f>
        <v>0</v>
      </c>
      <c r="P16">
        <f>ROUND(N16+O16,0)</f>
        <v>30</v>
      </c>
    </row>
    <row r="17" spans="1:16" x14ac:dyDescent="0.25">
      <c r="A17" s="12" t="s">
        <v>292</v>
      </c>
      <c r="B17" s="12">
        <v>15</v>
      </c>
      <c r="C17" s="13" t="s">
        <v>293</v>
      </c>
      <c r="D17" s="14">
        <v>81</v>
      </c>
      <c r="E17" s="14">
        <v>79</v>
      </c>
      <c r="F17" s="15"/>
      <c r="G17" s="14"/>
      <c r="H17" s="14"/>
      <c r="I17" s="14"/>
      <c r="J17" s="14"/>
      <c r="M17" s="11">
        <f>D17+E17+F17+G17+H17</f>
        <v>160</v>
      </c>
      <c r="N17">
        <f>M17*0.17</f>
        <v>27.200000000000003</v>
      </c>
      <c r="O17">
        <f>I17*0.15</f>
        <v>0</v>
      </c>
      <c r="P17">
        <f>ROUND(N17+O17,0)</f>
        <v>27</v>
      </c>
    </row>
    <row r="18" spans="1:16" x14ac:dyDescent="0.25">
      <c r="A18" s="12" t="s">
        <v>294</v>
      </c>
      <c r="B18" s="12">
        <v>16</v>
      </c>
      <c r="C18" s="13" t="s">
        <v>295</v>
      </c>
      <c r="D18" s="14">
        <v>78</v>
      </c>
      <c r="E18" s="14">
        <v>84</v>
      </c>
      <c r="F18" s="15"/>
      <c r="G18" s="14"/>
      <c r="H18" s="14"/>
      <c r="I18" s="14"/>
      <c r="J18" s="14"/>
      <c r="M18" s="11">
        <f>D18+E18+F18+G18+H18</f>
        <v>162</v>
      </c>
      <c r="N18">
        <f>M18*0.17</f>
        <v>27.540000000000003</v>
      </c>
      <c r="O18">
        <f>I18*0.15</f>
        <v>0</v>
      </c>
      <c r="P18">
        <f>ROUND(N18+O18,0)</f>
        <v>28</v>
      </c>
    </row>
    <row r="19" spans="1:16" x14ac:dyDescent="0.25">
      <c r="A19" s="12" t="s">
        <v>296</v>
      </c>
      <c r="B19" s="12">
        <v>17</v>
      </c>
      <c r="C19" s="13" t="s">
        <v>297</v>
      </c>
      <c r="D19" s="14">
        <v>92</v>
      </c>
      <c r="E19" s="14">
        <v>89</v>
      </c>
      <c r="F19" s="15"/>
      <c r="G19" s="14"/>
      <c r="H19" s="14"/>
      <c r="I19" s="14"/>
      <c r="J19" s="14"/>
      <c r="M19" s="11">
        <f>D19+E19+F19+G19+H19</f>
        <v>181</v>
      </c>
      <c r="N19">
        <f>M19*0.17</f>
        <v>30.770000000000003</v>
      </c>
      <c r="O19">
        <f>I19*0.15</f>
        <v>0</v>
      </c>
      <c r="P19">
        <f>ROUND(N19+O19,0)</f>
        <v>31</v>
      </c>
    </row>
    <row r="20" spans="1:16" x14ac:dyDescent="0.25">
      <c r="A20" s="12" t="s">
        <v>298</v>
      </c>
      <c r="B20" s="12">
        <v>18</v>
      </c>
      <c r="C20" s="13" t="s">
        <v>299</v>
      </c>
      <c r="D20" s="14">
        <v>90</v>
      </c>
      <c r="E20" s="14">
        <v>82</v>
      </c>
      <c r="F20" s="15"/>
      <c r="G20" s="14"/>
      <c r="H20" s="14"/>
      <c r="I20" s="14"/>
      <c r="J20" s="14"/>
      <c r="M20" s="11">
        <f>D20+E20+F20+G20+H20</f>
        <v>172</v>
      </c>
      <c r="N20">
        <f>M20*0.17</f>
        <v>29.240000000000002</v>
      </c>
      <c r="O20">
        <f>I20*0.15</f>
        <v>0</v>
      </c>
      <c r="P20">
        <f>ROUND(N20+O20,0)</f>
        <v>29</v>
      </c>
    </row>
    <row r="21" spans="1:16" x14ac:dyDescent="0.25">
      <c r="A21" s="12" t="s">
        <v>300</v>
      </c>
      <c r="B21" s="12">
        <v>19</v>
      </c>
      <c r="C21" s="13" t="s">
        <v>301</v>
      </c>
      <c r="D21" s="14">
        <v>96</v>
      </c>
      <c r="E21" s="14">
        <v>95</v>
      </c>
      <c r="F21" s="15"/>
      <c r="G21" s="14"/>
      <c r="H21" s="14"/>
      <c r="I21" s="14"/>
      <c r="J21" s="14"/>
      <c r="M21" s="11">
        <f>D21+E21+F21+G21+H21</f>
        <v>191</v>
      </c>
      <c r="N21">
        <f>M21*0.17</f>
        <v>32.47</v>
      </c>
      <c r="O21">
        <f>I21*0.15</f>
        <v>0</v>
      </c>
      <c r="P21">
        <f>ROUND(N21+O21,0)</f>
        <v>32</v>
      </c>
    </row>
    <row r="22" spans="1:16" x14ac:dyDescent="0.25">
      <c r="A22" s="12" t="s">
        <v>302</v>
      </c>
      <c r="B22" s="12">
        <v>20</v>
      </c>
      <c r="C22" s="13" t="s">
        <v>303</v>
      </c>
      <c r="D22" s="14">
        <v>93</v>
      </c>
      <c r="E22" s="14">
        <v>94</v>
      </c>
      <c r="F22" s="15"/>
      <c r="G22" s="14"/>
      <c r="H22" s="14"/>
      <c r="I22" s="14"/>
      <c r="J22" s="14"/>
      <c r="M22" s="11">
        <f>D22+E22+F22+G22+H22</f>
        <v>187</v>
      </c>
      <c r="N22">
        <f>M22*0.17</f>
        <v>31.790000000000003</v>
      </c>
      <c r="O22">
        <f>I22*0.15</f>
        <v>0</v>
      </c>
      <c r="P22">
        <f>ROUND(N22+O22,0)</f>
        <v>32</v>
      </c>
    </row>
    <row r="23" spans="1:16" x14ac:dyDescent="0.25">
      <c r="A23" s="12" t="s">
        <v>304</v>
      </c>
      <c r="B23" s="12">
        <v>21</v>
      </c>
      <c r="C23" s="13" t="s">
        <v>305</v>
      </c>
      <c r="D23" s="14">
        <v>79</v>
      </c>
      <c r="E23" s="14">
        <v>70</v>
      </c>
      <c r="F23" s="15"/>
      <c r="G23" s="14"/>
      <c r="H23" s="14"/>
      <c r="I23" s="14"/>
      <c r="J23" s="14"/>
      <c r="M23" s="11">
        <f>D23+E23+F23+G23+H23</f>
        <v>149</v>
      </c>
      <c r="N23">
        <f>M23*0.17</f>
        <v>25.330000000000002</v>
      </c>
      <c r="O23">
        <f>I23*0.15</f>
        <v>0</v>
      </c>
      <c r="P23">
        <f>ROUND(N23+O23,0)</f>
        <v>25</v>
      </c>
    </row>
    <row r="24" spans="1:16" x14ac:dyDescent="0.25">
      <c r="A24" s="12" t="s">
        <v>306</v>
      </c>
      <c r="B24" s="12">
        <v>22</v>
      </c>
      <c r="C24" s="13" t="s">
        <v>307</v>
      </c>
      <c r="D24" s="14">
        <v>92</v>
      </c>
      <c r="E24" s="14">
        <v>93</v>
      </c>
      <c r="F24" s="15"/>
      <c r="G24" s="14"/>
      <c r="H24" s="14"/>
      <c r="I24" s="14"/>
      <c r="J24" s="14"/>
      <c r="M24" s="11">
        <f>D24+E24+F24+G24+H24</f>
        <v>185</v>
      </c>
      <c r="N24">
        <f>M24*0.17</f>
        <v>31.450000000000003</v>
      </c>
      <c r="O24">
        <f>I24*0.15</f>
        <v>0</v>
      </c>
      <c r="P24">
        <f>ROUND(N24+O24,0)</f>
        <v>31</v>
      </c>
    </row>
    <row r="25" spans="1:16" x14ac:dyDescent="0.25">
      <c r="A25" s="12" t="s">
        <v>308</v>
      </c>
      <c r="B25" s="12">
        <v>23</v>
      </c>
      <c r="C25" s="13" t="s">
        <v>309</v>
      </c>
      <c r="D25" s="14">
        <v>83</v>
      </c>
      <c r="E25" s="14">
        <v>86</v>
      </c>
      <c r="F25" s="15"/>
      <c r="G25" s="14"/>
      <c r="H25" s="14"/>
      <c r="I25" s="14"/>
      <c r="J25" s="14"/>
      <c r="M25" s="11">
        <f>D25+E25+F25+G25+H25</f>
        <v>169</v>
      </c>
      <c r="N25">
        <f>M25*0.17</f>
        <v>28.73</v>
      </c>
      <c r="O25">
        <f>I25*0.15</f>
        <v>0</v>
      </c>
      <c r="P25">
        <f>ROUND(N25+O25,0)</f>
        <v>29</v>
      </c>
    </row>
  </sheetData>
  <sheetProtection algorithmName="SHA-512" hashValue="vwICDW6awPC05Tj1XsiqyRiiTer+S2ZBtDz9dguBF95SAnc9gpcT3cFTU8YpI1s5rLIMUogcNtDzjHHK6GDd+Q==" saltValue="8ZkM964QrI8TEYUvLxx3Rw==" spinCount="100000" sheet="1" objects="1" scenarios="1"/>
  <dataValidations count="23">
    <dataValidation type="whole" allowBlank="1" showInputMessage="1" showErrorMessage="1" errorTitle="Valor fuera de rango" error="Ingrese un valor correcto" sqref="F3" xr:uid="{B5067673-DDDF-4CA9-8149-02C63AC3BAB6}">
      <formula1>0</formula1>
      <formula2>100</formula2>
    </dataValidation>
    <dataValidation type="whole" allowBlank="1" showInputMessage="1" showErrorMessage="1" errorTitle="Valor fuera de rango" error="Ingrese un valor correcto" sqref="F4" xr:uid="{D19F0EBC-6C11-46CC-946D-FECA74D9B348}">
      <formula1>0</formula1>
      <formula2>100</formula2>
    </dataValidation>
    <dataValidation type="whole" allowBlank="1" showInputMessage="1" showErrorMessage="1" errorTitle="Valor fuera de rango" error="Ingrese un valor correcto" sqref="F5" xr:uid="{9C7ACFE9-D298-4D14-AAB0-56D517E499C7}">
      <formula1>0</formula1>
      <formula2>100</formula2>
    </dataValidation>
    <dataValidation type="whole" allowBlank="1" showInputMessage="1" showErrorMessage="1" errorTitle="Valor fuera de rango" error="Ingrese un valor correcto" sqref="F6" xr:uid="{38862BCC-20E5-4D12-9171-6251C13964FF}">
      <formula1>0</formula1>
      <formula2>100</formula2>
    </dataValidation>
    <dataValidation type="whole" allowBlank="1" showInputMessage="1" showErrorMessage="1" errorTitle="Valor fuera de rango" error="Ingrese un valor correcto" sqref="F7" xr:uid="{39654E33-9FFD-4C5E-AB7F-4C50B45ED911}">
      <formula1>0</formula1>
      <formula2>100</formula2>
    </dataValidation>
    <dataValidation type="whole" allowBlank="1" showInputMessage="1" showErrorMessage="1" errorTitle="Valor fuera de rango" error="Ingrese un valor correcto" sqref="F8" xr:uid="{DE56ECC0-07DF-4B9D-81FC-C8094C4FBE68}">
      <formula1>0</formula1>
      <formula2>100</formula2>
    </dataValidation>
    <dataValidation type="whole" allowBlank="1" showInputMessage="1" showErrorMessage="1" errorTitle="Valor fuera de rango" error="Ingrese un valor correcto" sqref="F9" xr:uid="{415CDBE9-11AE-4109-B6A5-7301C45E3C93}">
      <formula1>0</formula1>
      <formula2>100</formula2>
    </dataValidation>
    <dataValidation type="whole" allowBlank="1" showInputMessage="1" showErrorMessage="1" errorTitle="Valor fuera de rango" error="Ingrese un valor correcto" sqref="F10" xr:uid="{CC8C7E1A-AB2A-436B-83BD-4E8D7175DF7C}">
      <formula1>0</formula1>
      <formula2>100</formula2>
    </dataValidation>
    <dataValidation type="whole" allowBlank="1" showInputMessage="1" showErrorMessage="1" errorTitle="Valor fuera de rango" error="Ingrese un valor correcto" sqref="F11" xr:uid="{2B6293A7-2DB5-4DB4-90E9-6606721CCD5C}">
      <formula1>0</formula1>
      <formula2>100</formula2>
    </dataValidation>
    <dataValidation type="whole" allowBlank="1" showInputMessage="1" showErrorMessage="1" errorTitle="Valor fuera de rango" error="Ingrese un valor correcto" sqref="F12" xr:uid="{3010EEE4-4F70-46C3-828B-C6FD1D3BDF7E}">
      <formula1>0</formula1>
      <formula2>100</formula2>
    </dataValidation>
    <dataValidation type="whole" allowBlank="1" showInputMessage="1" showErrorMessage="1" errorTitle="Valor fuera de rango" error="Ingrese un valor correcto" sqref="F13" xr:uid="{3DA3391C-B2BA-43DE-9A99-A7BF09994AC4}">
      <formula1>0</formula1>
      <formula2>100</formula2>
    </dataValidation>
    <dataValidation type="whole" allowBlank="1" showInputMessage="1" showErrorMessage="1" errorTitle="Valor fuera de rango" error="Ingrese un valor correcto" sqref="F14" xr:uid="{78571536-F939-434A-9871-EFFFE2A8346B}">
      <formula1>0</formula1>
      <formula2>100</formula2>
    </dataValidation>
    <dataValidation type="whole" allowBlank="1" showInputMessage="1" showErrorMessage="1" errorTitle="Valor fuera de rango" error="Ingrese un valor correcto" sqref="F15" xr:uid="{495612A3-48CB-4135-971A-7C40E06E597C}">
      <formula1>0</formula1>
      <formula2>100</formula2>
    </dataValidation>
    <dataValidation type="whole" allowBlank="1" showInputMessage="1" showErrorMessage="1" errorTitle="Valor fuera de rango" error="Ingrese un valor correcto" sqref="F16" xr:uid="{3BE845A8-A125-42F0-AD06-608383DC0ECD}">
      <formula1>0</formula1>
      <formula2>100</formula2>
    </dataValidation>
    <dataValidation type="whole" allowBlank="1" showInputMessage="1" showErrorMessage="1" errorTitle="Valor fuera de rango" error="Ingrese un valor correcto" sqref="F17" xr:uid="{A855A7EF-4E6F-4822-A2E8-D88F92FA2F94}">
      <formula1>0</formula1>
      <formula2>100</formula2>
    </dataValidation>
    <dataValidation type="whole" allowBlank="1" showInputMessage="1" showErrorMessage="1" errorTitle="Valor fuera de rango" error="Ingrese un valor correcto" sqref="F18" xr:uid="{BFEEEC91-6B10-42EA-8178-5A8C6C3191B1}">
      <formula1>0</formula1>
      <formula2>100</formula2>
    </dataValidation>
    <dataValidation type="whole" allowBlank="1" showInputMessage="1" showErrorMessage="1" errorTitle="Valor fuera de rango" error="Ingrese un valor correcto" sqref="F19" xr:uid="{E4139C43-4914-4938-A685-3E2EAD89F124}">
      <formula1>0</formula1>
      <formula2>100</formula2>
    </dataValidation>
    <dataValidation type="whole" allowBlank="1" showInputMessage="1" showErrorMessage="1" errorTitle="Valor fuera de rango" error="Ingrese un valor correcto" sqref="F20" xr:uid="{3E2A6968-FE6A-411E-8968-674C3376A285}">
      <formula1>0</formula1>
      <formula2>100</formula2>
    </dataValidation>
    <dataValidation type="whole" allowBlank="1" showInputMessage="1" showErrorMessage="1" errorTitle="Valor fuera de rango" error="Ingrese un valor correcto" sqref="F21" xr:uid="{EEA9D026-554E-4436-BB31-9707012396EB}">
      <formula1>0</formula1>
      <formula2>100</formula2>
    </dataValidation>
    <dataValidation type="whole" allowBlank="1" showInputMessage="1" showErrorMessage="1" errorTitle="Valor fuera de rango" error="Ingrese un valor correcto" sqref="F22" xr:uid="{FB07FB93-1D22-414E-A431-D7BAECE48B9C}">
      <formula1>0</formula1>
      <formula2>100</formula2>
    </dataValidation>
    <dataValidation type="whole" allowBlank="1" showInputMessage="1" showErrorMessage="1" errorTitle="Valor fuera de rango" error="Ingrese un valor correcto" sqref="F23" xr:uid="{8A908B6F-123C-47B7-AB3D-0BB4B859695D}">
      <formula1>0</formula1>
      <formula2>100</formula2>
    </dataValidation>
    <dataValidation type="whole" allowBlank="1" showInputMessage="1" showErrorMessage="1" errorTitle="Valor fuera de rango" error="Ingrese un valor correcto" sqref="F24" xr:uid="{6B3814D3-E2D2-401C-AAAF-640F0CEA9080}">
      <formula1>0</formula1>
      <formula2>100</formula2>
    </dataValidation>
    <dataValidation type="whole" allowBlank="1" showInputMessage="1" showErrorMessage="1" errorTitle="Valor fuera de rango" error="Ingrese un valor correcto" sqref="F25" xr:uid="{DB83CDDB-1AEB-41FF-B7A0-6105C5023BF1}">
      <formula1>0</formula1>
      <formula2>100</formula2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A96011-9F62-4B2A-9CB9-6DE164FBCE61}">
  <dimension ref="A1:P25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5.7109375" bestFit="1" customWidth="1"/>
    <col min="4" max="9" width="4.28515625" bestFit="1" customWidth="1"/>
    <col min="10" max="12" width="3.7109375" customWidth="1"/>
    <col min="13" max="13" width="12.28515625" bestFit="1" customWidth="1"/>
    <col min="14" max="14" width="15" bestFit="1" customWidth="1"/>
    <col min="15" max="15" width="11.8554687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311</v>
      </c>
      <c r="C1" s="1" t="s">
        <v>312</v>
      </c>
      <c r="D1" s="5" t="s">
        <v>359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3</v>
      </c>
      <c r="B2" s="2">
        <v>2026</v>
      </c>
      <c r="C2" s="4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2" t="s">
        <v>313</v>
      </c>
      <c r="B3" s="12">
        <v>1</v>
      </c>
      <c r="C3" s="13" t="s">
        <v>314</v>
      </c>
      <c r="D3" s="14">
        <v>84</v>
      </c>
      <c r="E3" s="14">
        <v>80</v>
      </c>
      <c r="F3" s="15"/>
      <c r="G3" s="14"/>
      <c r="H3" s="14"/>
      <c r="I3" s="14"/>
      <c r="J3" s="14"/>
      <c r="M3" s="11">
        <f>D3+E3+F3+G3+H3</f>
        <v>164</v>
      </c>
      <c r="N3">
        <f>M3*0.17</f>
        <v>27.880000000000003</v>
      </c>
      <c r="O3">
        <f>I3*0.15</f>
        <v>0</v>
      </c>
      <c r="P3">
        <f>ROUND(N3+O3,0)</f>
        <v>28</v>
      </c>
    </row>
    <row r="4" spans="1:16" x14ac:dyDescent="0.25">
      <c r="A4" s="12" t="s">
        <v>315</v>
      </c>
      <c r="B4" s="12">
        <v>2</v>
      </c>
      <c r="C4" s="13" t="s">
        <v>316</v>
      </c>
      <c r="D4" s="14">
        <v>93</v>
      </c>
      <c r="E4" s="14">
        <v>87</v>
      </c>
      <c r="F4" s="15"/>
      <c r="G4" s="14"/>
      <c r="H4" s="14"/>
      <c r="I4" s="14"/>
      <c r="J4" s="14"/>
      <c r="M4" s="11">
        <f>D4+E4+F4+G4+H4</f>
        <v>180</v>
      </c>
      <c r="N4">
        <f>M4*0.17</f>
        <v>30.6</v>
      </c>
      <c r="O4">
        <f>I4*0.15</f>
        <v>0</v>
      </c>
      <c r="P4">
        <f>ROUND(N4+O4,0)</f>
        <v>31</v>
      </c>
    </row>
    <row r="5" spans="1:16" x14ac:dyDescent="0.25">
      <c r="A5" s="12" t="s">
        <v>317</v>
      </c>
      <c r="B5" s="12">
        <v>3</v>
      </c>
      <c r="C5" s="13" t="s">
        <v>318</v>
      </c>
      <c r="D5" s="14">
        <v>84</v>
      </c>
      <c r="E5" s="14">
        <v>72</v>
      </c>
      <c r="F5" s="15"/>
      <c r="G5" s="14"/>
      <c r="H5" s="14"/>
      <c r="I5" s="14"/>
      <c r="J5" s="14"/>
      <c r="M5" s="11">
        <f>D5+E5+F5+G5+H5</f>
        <v>156</v>
      </c>
      <c r="N5">
        <f>M5*0.17</f>
        <v>26.520000000000003</v>
      </c>
      <c r="O5">
        <f>I5*0.15</f>
        <v>0</v>
      </c>
      <c r="P5">
        <f>ROUND(N5+O5,0)</f>
        <v>27</v>
      </c>
    </row>
    <row r="6" spans="1:16" x14ac:dyDescent="0.25">
      <c r="A6" s="12" t="s">
        <v>319</v>
      </c>
      <c r="B6" s="12">
        <v>4</v>
      </c>
      <c r="C6" s="13" t="s">
        <v>320</v>
      </c>
      <c r="D6" s="14">
        <v>86</v>
      </c>
      <c r="E6" s="14">
        <v>87</v>
      </c>
      <c r="F6" s="15"/>
      <c r="G6" s="14"/>
      <c r="H6" s="14"/>
      <c r="I6" s="14"/>
      <c r="J6" s="14"/>
      <c r="M6" s="11">
        <f>D6+E6+F6+G6+H6</f>
        <v>173</v>
      </c>
      <c r="N6">
        <f>M6*0.17</f>
        <v>29.410000000000004</v>
      </c>
      <c r="O6">
        <f>I6*0.15</f>
        <v>0</v>
      </c>
      <c r="P6">
        <f>ROUND(N6+O6,0)</f>
        <v>29</v>
      </c>
    </row>
    <row r="7" spans="1:16" x14ac:dyDescent="0.25">
      <c r="A7" s="12" t="s">
        <v>321</v>
      </c>
      <c r="B7" s="12">
        <v>5</v>
      </c>
      <c r="C7" s="13" t="s">
        <v>322</v>
      </c>
      <c r="D7" s="14">
        <v>74</v>
      </c>
      <c r="E7" s="14">
        <v>90</v>
      </c>
      <c r="F7" s="15"/>
      <c r="G7" s="14"/>
      <c r="H7" s="14"/>
      <c r="I7" s="14"/>
      <c r="J7" s="14"/>
      <c r="M7" s="11">
        <f>D7+E7+F7+G7+H7</f>
        <v>164</v>
      </c>
      <c r="N7">
        <f>M7*0.17</f>
        <v>27.880000000000003</v>
      </c>
      <c r="O7">
        <f>I7*0.15</f>
        <v>0</v>
      </c>
      <c r="P7">
        <f>ROUND(N7+O7,0)</f>
        <v>28</v>
      </c>
    </row>
    <row r="8" spans="1:16" x14ac:dyDescent="0.25">
      <c r="A8" s="12" t="s">
        <v>323</v>
      </c>
      <c r="B8" s="12">
        <v>6</v>
      </c>
      <c r="C8" s="13" t="s">
        <v>324</v>
      </c>
      <c r="D8" s="14">
        <v>91</v>
      </c>
      <c r="E8" s="14">
        <v>95</v>
      </c>
      <c r="F8" s="15"/>
      <c r="G8" s="14"/>
      <c r="H8" s="14"/>
      <c r="I8" s="14"/>
      <c r="J8" s="14"/>
      <c r="M8" s="11">
        <f>D8+E8+F8+G8+H8</f>
        <v>186</v>
      </c>
      <c r="N8">
        <f>M8*0.17</f>
        <v>31.62</v>
      </c>
      <c r="O8">
        <f>I8*0.15</f>
        <v>0</v>
      </c>
      <c r="P8">
        <f>ROUND(N8+O8,0)</f>
        <v>32</v>
      </c>
    </row>
    <row r="9" spans="1:16" x14ac:dyDescent="0.25">
      <c r="A9" s="12" t="s">
        <v>325</v>
      </c>
      <c r="B9" s="12">
        <v>7</v>
      </c>
      <c r="C9" s="13" t="s">
        <v>326</v>
      </c>
      <c r="D9" s="14">
        <v>87</v>
      </c>
      <c r="E9" s="14">
        <v>72</v>
      </c>
      <c r="F9" s="15"/>
      <c r="G9" s="14"/>
      <c r="H9" s="14"/>
      <c r="I9" s="14"/>
      <c r="J9" s="14"/>
      <c r="M9" s="11">
        <f>D9+E9+F9+G9+H9</f>
        <v>159</v>
      </c>
      <c r="N9">
        <f>M9*0.17</f>
        <v>27.03</v>
      </c>
      <c r="O9">
        <f>I9*0.15</f>
        <v>0</v>
      </c>
      <c r="P9">
        <f>ROUND(N9+O9,0)</f>
        <v>27</v>
      </c>
    </row>
    <row r="10" spans="1:16" x14ac:dyDescent="0.25">
      <c r="A10" s="12" t="s">
        <v>327</v>
      </c>
      <c r="B10" s="12">
        <v>8</v>
      </c>
      <c r="C10" s="13" t="s">
        <v>328</v>
      </c>
      <c r="D10" s="14">
        <v>93</v>
      </c>
      <c r="E10" s="14">
        <v>90</v>
      </c>
      <c r="F10" s="15"/>
      <c r="G10" s="14"/>
      <c r="H10" s="14"/>
      <c r="I10" s="14"/>
      <c r="J10" s="14"/>
      <c r="M10" s="11">
        <f>D10+E10+F10+G10+H10</f>
        <v>183</v>
      </c>
      <c r="N10">
        <f>M10*0.17</f>
        <v>31.110000000000003</v>
      </c>
      <c r="O10">
        <f>I10*0.15</f>
        <v>0</v>
      </c>
      <c r="P10">
        <f>ROUND(N10+O10,0)</f>
        <v>31</v>
      </c>
    </row>
    <row r="11" spans="1:16" x14ac:dyDescent="0.25">
      <c r="A11" s="12" t="s">
        <v>329</v>
      </c>
      <c r="B11" s="12">
        <v>9</v>
      </c>
      <c r="C11" s="13" t="s">
        <v>330</v>
      </c>
      <c r="D11" s="14">
        <v>95</v>
      </c>
      <c r="E11" s="14">
        <v>88</v>
      </c>
      <c r="F11" s="15"/>
      <c r="G11" s="14"/>
      <c r="H11" s="14"/>
      <c r="I11" s="14"/>
      <c r="J11" s="14"/>
      <c r="M11" s="11">
        <f>D11+E11+F11+G11+H11</f>
        <v>183</v>
      </c>
      <c r="N11">
        <f>M11*0.17</f>
        <v>31.110000000000003</v>
      </c>
      <c r="O11">
        <f>I11*0.15</f>
        <v>0</v>
      </c>
      <c r="P11">
        <f>ROUND(N11+O11,0)</f>
        <v>31</v>
      </c>
    </row>
    <row r="12" spans="1:16" x14ac:dyDescent="0.25">
      <c r="A12" s="12" t="s">
        <v>331</v>
      </c>
      <c r="B12" s="12">
        <v>10</v>
      </c>
      <c r="C12" s="13" t="s">
        <v>332</v>
      </c>
      <c r="D12" s="14">
        <v>91</v>
      </c>
      <c r="E12" s="14">
        <v>85</v>
      </c>
      <c r="F12" s="15"/>
      <c r="G12" s="14"/>
      <c r="H12" s="14"/>
      <c r="I12" s="14"/>
      <c r="J12" s="14"/>
      <c r="M12" s="11">
        <f>D12+E12+F12+G12+H12</f>
        <v>176</v>
      </c>
      <c r="N12">
        <f>M12*0.17</f>
        <v>29.92</v>
      </c>
      <c r="O12">
        <f>I12*0.15</f>
        <v>0</v>
      </c>
      <c r="P12">
        <f>ROUND(N12+O12,0)</f>
        <v>30</v>
      </c>
    </row>
    <row r="13" spans="1:16" x14ac:dyDescent="0.25">
      <c r="A13" s="12" t="s">
        <v>333</v>
      </c>
      <c r="B13" s="12">
        <v>11</v>
      </c>
      <c r="C13" s="13" t="s">
        <v>334</v>
      </c>
      <c r="D13" s="14">
        <v>93</v>
      </c>
      <c r="E13" s="14">
        <v>98</v>
      </c>
      <c r="F13" s="15"/>
      <c r="G13" s="14"/>
      <c r="H13" s="14"/>
      <c r="I13" s="14"/>
      <c r="J13" s="14"/>
      <c r="M13" s="11">
        <f>D13+E13+F13+G13+H13</f>
        <v>191</v>
      </c>
      <c r="N13">
        <f>M13*0.17</f>
        <v>32.47</v>
      </c>
      <c r="O13">
        <f>I13*0.15</f>
        <v>0</v>
      </c>
      <c r="P13">
        <f>ROUND(N13+O13,0)</f>
        <v>32</v>
      </c>
    </row>
    <row r="14" spans="1:16" x14ac:dyDescent="0.25">
      <c r="A14" s="12" t="s">
        <v>335</v>
      </c>
      <c r="B14" s="12">
        <v>12</v>
      </c>
      <c r="C14" s="13" t="s">
        <v>336</v>
      </c>
      <c r="D14" s="14">
        <v>95</v>
      </c>
      <c r="E14" s="14">
        <v>91</v>
      </c>
      <c r="F14" s="15"/>
      <c r="G14" s="14"/>
      <c r="H14" s="14"/>
      <c r="I14" s="14"/>
      <c r="J14" s="14"/>
      <c r="M14" s="11">
        <f>D14+E14+F14+G14+H14</f>
        <v>186</v>
      </c>
      <c r="N14">
        <f>M14*0.17</f>
        <v>31.62</v>
      </c>
      <c r="O14">
        <f>I14*0.15</f>
        <v>0</v>
      </c>
      <c r="P14">
        <f>ROUND(N14+O14,0)</f>
        <v>32</v>
      </c>
    </row>
    <row r="15" spans="1:16" x14ac:dyDescent="0.25">
      <c r="A15" s="12" t="s">
        <v>337</v>
      </c>
      <c r="B15" s="12">
        <v>13</v>
      </c>
      <c r="C15" s="13" t="s">
        <v>338</v>
      </c>
      <c r="D15" s="14">
        <v>93</v>
      </c>
      <c r="E15" s="14">
        <v>93</v>
      </c>
      <c r="F15" s="15"/>
      <c r="G15" s="14"/>
      <c r="H15" s="14"/>
      <c r="I15" s="14"/>
      <c r="J15" s="14"/>
      <c r="M15" s="11">
        <f>D15+E15+F15+G15+H15</f>
        <v>186</v>
      </c>
      <c r="N15">
        <f>M15*0.17</f>
        <v>31.62</v>
      </c>
      <c r="O15">
        <f>I15*0.15</f>
        <v>0</v>
      </c>
      <c r="P15">
        <f>ROUND(N15+O15,0)</f>
        <v>32</v>
      </c>
    </row>
    <row r="16" spans="1:16" x14ac:dyDescent="0.25">
      <c r="A16" s="12" t="s">
        <v>339</v>
      </c>
      <c r="B16" s="12">
        <v>14</v>
      </c>
      <c r="C16" s="13" t="s">
        <v>340</v>
      </c>
      <c r="D16" s="14">
        <v>95</v>
      </c>
      <c r="E16" s="14">
        <v>93</v>
      </c>
      <c r="F16" s="15"/>
      <c r="G16" s="14"/>
      <c r="H16" s="14"/>
      <c r="I16" s="14"/>
      <c r="J16" s="14"/>
      <c r="M16" s="11">
        <f>D16+E16+F16+G16+H16</f>
        <v>188</v>
      </c>
      <c r="N16">
        <f>M16*0.17</f>
        <v>31.96</v>
      </c>
      <c r="O16">
        <f>I16*0.15</f>
        <v>0</v>
      </c>
      <c r="P16">
        <f>ROUND(N16+O16,0)</f>
        <v>32</v>
      </c>
    </row>
    <row r="17" spans="1:16" x14ac:dyDescent="0.25">
      <c r="A17" s="12" t="s">
        <v>341</v>
      </c>
      <c r="B17" s="12">
        <v>15</v>
      </c>
      <c r="C17" s="13" t="s">
        <v>342</v>
      </c>
      <c r="D17" s="14">
        <v>89</v>
      </c>
      <c r="E17" s="14">
        <v>91</v>
      </c>
      <c r="F17" s="15"/>
      <c r="G17" s="14"/>
      <c r="H17" s="14"/>
      <c r="I17" s="14"/>
      <c r="J17" s="14"/>
      <c r="M17" s="11">
        <f>D17+E17+F17+G17+H17</f>
        <v>180</v>
      </c>
      <c r="N17">
        <f>M17*0.17</f>
        <v>30.6</v>
      </c>
      <c r="O17">
        <f>I17*0.15</f>
        <v>0</v>
      </c>
      <c r="P17">
        <f>ROUND(N17+O17,0)</f>
        <v>31</v>
      </c>
    </row>
    <row r="18" spans="1:16" x14ac:dyDescent="0.25">
      <c r="A18" s="12" t="s">
        <v>343</v>
      </c>
      <c r="B18" s="12">
        <v>16</v>
      </c>
      <c r="C18" s="13" t="s">
        <v>344</v>
      </c>
      <c r="D18" s="14">
        <v>94</v>
      </c>
      <c r="E18" s="14">
        <v>93</v>
      </c>
      <c r="F18" s="15"/>
      <c r="G18" s="14"/>
      <c r="H18" s="14"/>
      <c r="I18" s="14"/>
      <c r="J18" s="14"/>
      <c r="M18" s="11">
        <f>D18+E18+F18+G18+H18</f>
        <v>187</v>
      </c>
      <c r="N18">
        <f>M18*0.17</f>
        <v>31.790000000000003</v>
      </c>
      <c r="O18">
        <f>I18*0.15</f>
        <v>0</v>
      </c>
      <c r="P18">
        <f>ROUND(N18+O18,0)</f>
        <v>32</v>
      </c>
    </row>
    <row r="19" spans="1:16" x14ac:dyDescent="0.25">
      <c r="A19" s="12" t="s">
        <v>345</v>
      </c>
      <c r="B19" s="12">
        <v>17</v>
      </c>
      <c r="C19" s="13" t="s">
        <v>346</v>
      </c>
      <c r="D19" s="14">
        <v>81</v>
      </c>
      <c r="E19" s="14">
        <v>78</v>
      </c>
      <c r="F19" s="15"/>
      <c r="G19" s="14"/>
      <c r="H19" s="14"/>
      <c r="I19" s="14"/>
      <c r="J19" s="14"/>
      <c r="M19" s="11">
        <f>D19+E19+F19+G19+H19</f>
        <v>159</v>
      </c>
      <c r="N19">
        <f>M19*0.17</f>
        <v>27.03</v>
      </c>
      <c r="O19">
        <f>I19*0.15</f>
        <v>0</v>
      </c>
      <c r="P19">
        <f>ROUND(N19+O19,0)</f>
        <v>27</v>
      </c>
    </row>
    <row r="20" spans="1:16" x14ac:dyDescent="0.25">
      <c r="A20" s="12" t="s">
        <v>347</v>
      </c>
      <c r="B20" s="12">
        <v>18</v>
      </c>
      <c r="C20" s="13" t="s">
        <v>348</v>
      </c>
      <c r="D20" s="14">
        <v>91</v>
      </c>
      <c r="E20" s="14">
        <v>89</v>
      </c>
      <c r="F20" s="15"/>
      <c r="G20" s="14"/>
      <c r="H20" s="14"/>
      <c r="I20" s="14"/>
      <c r="J20" s="14"/>
      <c r="M20" s="11">
        <f>D20+E20+F20+G20+H20</f>
        <v>180</v>
      </c>
      <c r="N20">
        <f>M20*0.17</f>
        <v>30.6</v>
      </c>
      <c r="O20">
        <f>I20*0.15</f>
        <v>0</v>
      </c>
      <c r="P20">
        <f>ROUND(N20+O20,0)</f>
        <v>31</v>
      </c>
    </row>
    <row r="21" spans="1:16" x14ac:dyDescent="0.25">
      <c r="A21" s="12" t="s">
        <v>349</v>
      </c>
      <c r="B21" s="12">
        <v>19</v>
      </c>
      <c r="C21" s="13" t="s">
        <v>350</v>
      </c>
      <c r="D21" s="14">
        <v>85</v>
      </c>
      <c r="E21" s="14">
        <v>88</v>
      </c>
      <c r="F21" s="15"/>
      <c r="G21" s="14"/>
      <c r="H21" s="14"/>
      <c r="I21" s="14"/>
      <c r="J21" s="14"/>
      <c r="M21" s="11">
        <f>D21+E21+F21+G21+H21</f>
        <v>173</v>
      </c>
      <c r="N21">
        <f>M21*0.17</f>
        <v>29.410000000000004</v>
      </c>
      <c r="O21">
        <f>I21*0.15</f>
        <v>0</v>
      </c>
      <c r="P21">
        <f>ROUND(N21+O21,0)</f>
        <v>29</v>
      </c>
    </row>
    <row r="22" spans="1:16" x14ac:dyDescent="0.25">
      <c r="A22" s="12" t="s">
        <v>351</v>
      </c>
      <c r="B22" s="12">
        <v>20</v>
      </c>
      <c r="C22" s="13" t="s">
        <v>352</v>
      </c>
      <c r="D22" s="14">
        <v>96</v>
      </c>
      <c r="E22" s="14">
        <v>93</v>
      </c>
      <c r="F22" s="15"/>
      <c r="G22" s="14"/>
      <c r="H22" s="14"/>
      <c r="I22" s="14"/>
      <c r="J22" s="14"/>
      <c r="M22" s="11">
        <f>D22+E22+F22+G22+H22</f>
        <v>189</v>
      </c>
      <c r="N22">
        <f>M22*0.17</f>
        <v>32.130000000000003</v>
      </c>
      <c r="O22">
        <f>I22*0.15</f>
        <v>0</v>
      </c>
      <c r="P22">
        <f>ROUND(N22+O22,0)</f>
        <v>32</v>
      </c>
    </row>
    <row r="23" spans="1:16" x14ac:dyDescent="0.25">
      <c r="A23" s="12" t="s">
        <v>353</v>
      </c>
      <c r="B23" s="12">
        <v>21</v>
      </c>
      <c r="C23" s="13" t="s">
        <v>354</v>
      </c>
      <c r="D23" s="14">
        <v>93</v>
      </c>
      <c r="E23" s="14">
        <v>95</v>
      </c>
      <c r="F23" s="15"/>
      <c r="G23" s="14"/>
      <c r="H23" s="14"/>
      <c r="I23" s="14"/>
      <c r="J23" s="14"/>
      <c r="M23" s="11">
        <f>D23+E23+F23+G23+H23</f>
        <v>188</v>
      </c>
      <c r="N23">
        <f>M23*0.17</f>
        <v>31.96</v>
      </c>
      <c r="O23">
        <f>I23*0.15</f>
        <v>0</v>
      </c>
      <c r="P23">
        <f>ROUND(N23+O23,0)</f>
        <v>32</v>
      </c>
    </row>
    <row r="24" spans="1:16" x14ac:dyDescent="0.25">
      <c r="A24" s="12" t="s">
        <v>355</v>
      </c>
      <c r="B24" s="12">
        <v>22</v>
      </c>
      <c r="C24" s="13" t="s">
        <v>356</v>
      </c>
      <c r="D24" s="14">
        <v>81</v>
      </c>
      <c r="E24" s="14">
        <v>82</v>
      </c>
      <c r="F24" s="15"/>
      <c r="G24" s="14"/>
      <c r="H24" s="14"/>
      <c r="I24" s="14"/>
      <c r="J24" s="14"/>
      <c r="M24" s="11">
        <f>D24+E24+F24+G24+H24</f>
        <v>163</v>
      </c>
      <c r="N24">
        <f>M24*0.17</f>
        <v>27.71</v>
      </c>
      <c r="O24">
        <f>I24*0.15</f>
        <v>0</v>
      </c>
      <c r="P24">
        <f>ROUND(N24+O24,0)</f>
        <v>28</v>
      </c>
    </row>
    <row r="25" spans="1:16" x14ac:dyDescent="0.25">
      <c r="A25" s="12" t="s">
        <v>357</v>
      </c>
      <c r="B25" s="12">
        <v>23</v>
      </c>
      <c r="C25" s="13" t="s">
        <v>358</v>
      </c>
      <c r="D25" s="14">
        <v>86</v>
      </c>
      <c r="E25" s="14">
        <v>82</v>
      </c>
      <c r="F25" s="15"/>
      <c r="G25" s="14"/>
      <c r="H25" s="14"/>
      <c r="I25" s="14"/>
      <c r="J25" s="14"/>
      <c r="M25" s="11">
        <f>D25+E25+F25+G25+H25</f>
        <v>168</v>
      </c>
      <c r="N25">
        <f>M25*0.17</f>
        <v>28.560000000000002</v>
      </c>
      <c r="O25">
        <f>I25*0.15</f>
        <v>0</v>
      </c>
      <c r="P25">
        <f>ROUND(N25+O25,0)</f>
        <v>29</v>
      </c>
    </row>
  </sheetData>
  <sheetProtection algorithmName="SHA-512" hashValue="9X1jSNs2azIEN71UWjtgVEDxZj1n5S89w9jhCvq0grzv6Wf+cLoqOO1S/9hWSSC+7dXnkW1QV515EdL7JL9xng==" saltValue="2VZbE0aUdT9aroMyMicoXw==" spinCount="100000" sheet="1" objects="1" scenarios="1"/>
  <dataValidations count="23">
    <dataValidation type="whole" allowBlank="1" showInputMessage="1" showErrorMessage="1" errorTitle="Valor fuera de rango" error="Ingrese un valor correcto" sqref="F3" xr:uid="{2F77D39D-3138-409F-BDFA-7BE788BD4D23}">
      <formula1>0</formula1>
      <formula2>100</formula2>
    </dataValidation>
    <dataValidation type="whole" allowBlank="1" showInputMessage="1" showErrorMessage="1" errorTitle="Valor fuera de rango" error="Ingrese un valor correcto" sqref="F4" xr:uid="{CA1ECEBD-31C8-4169-B1C4-1DFC82D73555}">
      <formula1>0</formula1>
      <formula2>100</formula2>
    </dataValidation>
    <dataValidation type="whole" allowBlank="1" showInputMessage="1" showErrorMessage="1" errorTitle="Valor fuera de rango" error="Ingrese un valor correcto" sqref="F5" xr:uid="{13ACD945-AD2E-4954-9484-EE855409AD21}">
      <formula1>0</formula1>
      <formula2>100</formula2>
    </dataValidation>
    <dataValidation type="whole" allowBlank="1" showInputMessage="1" showErrorMessage="1" errorTitle="Valor fuera de rango" error="Ingrese un valor correcto" sqref="F6" xr:uid="{CF8B3FD7-9533-4767-8F5A-CFBC61334C61}">
      <formula1>0</formula1>
      <formula2>100</formula2>
    </dataValidation>
    <dataValidation type="whole" allowBlank="1" showInputMessage="1" showErrorMessage="1" errorTitle="Valor fuera de rango" error="Ingrese un valor correcto" sqref="F7" xr:uid="{0FEBE568-C70B-4DDA-8C6F-D2DB9FE45319}">
      <formula1>0</formula1>
      <formula2>100</formula2>
    </dataValidation>
    <dataValidation type="whole" allowBlank="1" showInputMessage="1" showErrorMessage="1" errorTitle="Valor fuera de rango" error="Ingrese un valor correcto" sqref="F8" xr:uid="{B0C7671B-8362-4F1A-A6F6-15F901CD4A5C}">
      <formula1>0</formula1>
      <formula2>100</formula2>
    </dataValidation>
    <dataValidation type="whole" allowBlank="1" showInputMessage="1" showErrorMessage="1" errorTitle="Valor fuera de rango" error="Ingrese un valor correcto" sqref="F9" xr:uid="{978F09F6-B54C-4CB1-89B1-2E123E48AA96}">
      <formula1>0</formula1>
      <formula2>100</formula2>
    </dataValidation>
    <dataValidation type="whole" allowBlank="1" showInputMessage="1" showErrorMessage="1" errorTitle="Valor fuera de rango" error="Ingrese un valor correcto" sqref="F10" xr:uid="{166BA163-CADC-49DB-AFF4-81BEC9947A24}">
      <formula1>0</formula1>
      <formula2>100</formula2>
    </dataValidation>
    <dataValidation type="whole" allowBlank="1" showInputMessage="1" showErrorMessage="1" errorTitle="Valor fuera de rango" error="Ingrese un valor correcto" sqref="F11" xr:uid="{82BB14C0-E4CE-4BA5-85FA-E75E91375B4D}">
      <formula1>0</formula1>
      <formula2>100</formula2>
    </dataValidation>
    <dataValidation type="whole" allowBlank="1" showInputMessage="1" showErrorMessage="1" errorTitle="Valor fuera de rango" error="Ingrese un valor correcto" sqref="F12" xr:uid="{70652DAB-3A30-43C9-95D0-82EA11DB28C9}">
      <formula1>0</formula1>
      <formula2>100</formula2>
    </dataValidation>
    <dataValidation type="whole" allowBlank="1" showInputMessage="1" showErrorMessage="1" errorTitle="Valor fuera de rango" error="Ingrese un valor correcto" sqref="F13" xr:uid="{277F1E8B-1E54-40A7-9BA0-2DD1F1E51292}">
      <formula1>0</formula1>
      <formula2>100</formula2>
    </dataValidation>
    <dataValidation type="whole" allowBlank="1" showInputMessage="1" showErrorMessage="1" errorTitle="Valor fuera de rango" error="Ingrese un valor correcto" sqref="F14" xr:uid="{CB3E01AC-C14A-4C22-B5AA-1C904512E075}">
      <formula1>0</formula1>
      <formula2>100</formula2>
    </dataValidation>
    <dataValidation type="whole" allowBlank="1" showInputMessage="1" showErrorMessage="1" errorTitle="Valor fuera de rango" error="Ingrese un valor correcto" sqref="F15" xr:uid="{31AB52ED-BB5B-432F-9EB5-764F46DBE68A}">
      <formula1>0</formula1>
      <formula2>100</formula2>
    </dataValidation>
    <dataValidation type="whole" allowBlank="1" showInputMessage="1" showErrorMessage="1" errorTitle="Valor fuera de rango" error="Ingrese un valor correcto" sqref="F16" xr:uid="{B456C8EF-3165-46F2-9ACE-08A8B2A15A1E}">
      <formula1>0</formula1>
      <formula2>100</formula2>
    </dataValidation>
    <dataValidation type="whole" allowBlank="1" showInputMessage="1" showErrorMessage="1" errorTitle="Valor fuera de rango" error="Ingrese un valor correcto" sqref="F17" xr:uid="{DC436AD1-5269-4663-BC0A-E00953584FC6}">
      <formula1>0</formula1>
      <formula2>100</formula2>
    </dataValidation>
    <dataValidation type="whole" allowBlank="1" showInputMessage="1" showErrorMessage="1" errorTitle="Valor fuera de rango" error="Ingrese un valor correcto" sqref="F18" xr:uid="{3F599959-EC72-49F8-95E9-AED05C763149}">
      <formula1>0</formula1>
      <formula2>100</formula2>
    </dataValidation>
    <dataValidation type="whole" allowBlank="1" showInputMessage="1" showErrorMessage="1" errorTitle="Valor fuera de rango" error="Ingrese un valor correcto" sqref="F19" xr:uid="{A5F6C8EF-C6C6-4F80-8247-0B0F5924F50C}">
      <formula1>0</formula1>
      <formula2>100</formula2>
    </dataValidation>
    <dataValidation type="whole" allowBlank="1" showInputMessage="1" showErrorMessage="1" errorTitle="Valor fuera de rango" error="Ingrese un valor correcto" sqref="F20" xr:uid="{13AB0BD5-81FE-4C54-85D3-190D3DAC7BA4}">
      <formula1>0</formula1>
      <formula2>100</formula2>
    </dataValidation>
    <dataValidation type="whole" allowBlank="1" showInputMessage="1" showErrorMessage="1" errorTitle="Valor fuera de rango" error="Ingrese un valor correcto" sqref="F21" xr:uid="{133812C5-5108-4E4E-845C-0ABC7E0711D6}">
      <formula1>0</formula1>
      <formula2>100</formula2>
    </dataValidation>
    <dataValidation type="whole" allowBlank="1" showInputMessage="1" showErrorMessage="1" errorTitle="Valor fuera de rango" error="Ingrese un valor correcto" sqref="F22" xr:uid="{535BF239-8A20-4EE4-8864-6B275224F2F9}">
      <formula1>0</formula1>
      <formula2>100</formula2>
    </dataValidation>
    <dataValidation type="whole" allowBlank="1" showInputMessage="1" showErrorMessage="1" errorTitle="Valor fuera de rango" error="Ingrese un valor correcto" sqref="F23" xr:uid="{86A66EF9-D0A7-43EC-AD79-E7633708F762}">
      <formula1>0</formula1>
      <formula2>100</formula2>
    </dataValidation>
    <dataValidation type="whole" allowBlank="1" showInputMessage="1" showErrorMessage="1" errorTitle="Valor fuera de rango" error="Ingrese un valor correcto" sqref="F24" xr:uid="{515664E2-D6B8-4955-9F5F-CDA996083B8C}">
      <formula1>0</formula1>
      <formula2>100</formula2>
    </dataValidation>
    <dataValidation type="whole" allowBlank="1" showInputMessage="1" showErrorMessage="1" errorTitle="Valor fuera de rango" error="Ingrese un valor correcto" sqref="F25" xr:uid="{E0F123DC-05F0-4D02-9314-5EDD48A62656}">
      <formula1>0</formula1>
      <formula2>100</formula2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BAC0E4-CC14-4345-80E5-0CE2FCF49436}">
  <dimension ref="A1:P34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2.5703125" bestFit="1" customWidth="1"/>
    <col min="4" max="9" width="4.28515625" bestFit="1" customWidth="1"/>
    <col min="10" max="12" width="3.7109375" customWidth="1"/>
    <col min="13" max="13" width="12.28515625" bestFit="1" customWidth="1"/>
    <col min="14" max="14" width="15" bestFit="1" customWidth="1"/>
    <col min="15" max="15" width="11.8554687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1</v>
      </c>
      <c r="C1" s="1" t="s">
        <v>2</v>
      </c>
      <c r="D1" s="5" t="s">
        <v>361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3</v>
      </c>
      <c r="B2" s="2">
        <v>2026</v>
      </c>
      <c r="C2" s="4" t="s">
        <v>360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2" t="s">
        <v>14</v>
      </c>
      <c r="B3" s="12">
        <v>1</v>
      </c>
      <c r="C3" s="13" t="s">
        <v>15</v>
      </c>
      <c r="D3" s="14">
        <v>96</v>
      </c>
      <c r="E3" s="14">
        <v>91</v>
      </c>
      <c r="F3" s="15"/>
      <c r="G3" s="14"/>
      <c r="H3" s="14"/>
      <c r="I3" s="14"/>
      <c r="J3" s="14"/>
      <c r="M3" s="11">
        <f>D3+E3+F3+G3+H3</f>
        <v>187</v>
      </c>
      <c r="N3">
        <f>M3*0.17</f>
        <v>31.790000000000003</v>
      </c>
      <c r="O3">
        <f>I3*0.15</f>
        <v>0</v>
      </c>
      <c r="P3">
        <f>ROUND(N3+O3,0)</f>
        <v>32</v>
      </c>
    </row>
    <row r="4" spans="1:16" x14ac:dyDescent="0.25">
      <c r="A4" s="12" t="s">
        <v>16</v>
      </c>
      <c r="B4" s="12">
        <v>2</v>
      </c>
      <c r="C4" s="13" t="s">
        <v>17</v>
      </c>
      <c r="D4" s="14">
        <v>91</v>
      </c>
      <c r="E4" s="14">
        <v>81</v>
      </c>
      <c r="F4" s="15"/>
      <c r="G4" s="14"/>
      <c r="H4" s="14"/>
      <c r="I4" s="14"/>
      <c r="J4" s="14"/>
      <c r="M4" s="11">
        <f>D4+E4+F4+G4+H4</f>
        <v>172</v>
      </c>
      <c r="N4">
        <f>M4*0.17</f>
        <v>29.240000000000002</v>
      </c>
      <c r="O4">
        <f>I4*0.15</f>
        <v>0</v>
      </c>
      <c r="P4">
        <f>ROUND(N4+O4,0)</f>
        <v>29</v>
      </c>
    </row>
    <row r="5" spans="1:16" x14ac:dyDescent="0.25">
      <c r="A5" s="12" t="s">
        <v>18</v>
      </c>
      <c r="B5" s="12">
        <v>3</v>
      </c>
      <c r="C5" s="13" t="s">
        <v>19</v>
      </c>
      <c r="D5" s="14">
        <v>100</v>
      </c>
      <c r="E5" s="14">
        <v>96</v>
      </c>
      <c r="F5" s="15"/>
      <c r="G5" s="14"/>
      <c r="H5" s="14"/>
      <c r="I5" s="14"/>
      <c r="J5" s="14"/>
      <c r="M5" s="11">
        <f>D5+E5+F5+G5+H5</f>
        <v>196</v>
      </c>
      <c r="N5">
        <f>M5*0.17</f>
        <v>33.32</v>
      </c>
      <c r="O5">
        <f>I5*0.15</f>
        <v>0</v>
      </c>
      <c r="P5">
        <f>ROUND(N5+O5,0)</f>
        <v>33</v>
      </c>
    </row>
    <row r="6" spans="1:16" x14ac:dyDescent="0.25">
      <c r="A6" s="12" t="s">
        <v>20</v>
      </c>
      <c r="B6" s="12">
        <v>4</v>
      </c>
      <c r="C6" s="13" t="s">
        <v>21</v>
      </c>
      <c r="D6" s="14">
        <v>94</v>
      </c>
      <c r="E6" s="14">
        <v>81</v>
      </c>
      <c r="F6" s="15"/>
      <c r="G6" s="14"/>
      <c r="H6" s="14"/>
      <c r="I6" s="14"/>
      <c r="J6" s="14"/>
      <c r="M6" s="11">
        <f>D6+E6+F6+G6+H6</f>
        <v>175</v>
      </c>
      <c r="N6">
        <f>M6*0.17</f>
        <v>29.750000000000004</v>
      </c>
      <c r="O6">
        <f>I6*0.15</f>
        <v>0</v>
      </c>
      <c r="P6">
        <f>ROUND(N6+O6,0)</f>
        <v>30</v>
      </c>
    </row>
    <row r="7" spans="1:16" x14ac:dyDescent="0.25">
      <c r="A7" s="12" t="s">
        <v>22</v>
      </c>
      <c r="B7" s="12">
        <v>5</v>
      </c>
      <c r="C7" s="13" t="s">
        <v>23</v>
      </c>
      <c r="D7" s="14">
        <v>93</v>
      </c>
      <c r="E7" s="14">
        <v>85</v>
      </c>
      <c r="F7" s="15"/>
      <c r="G7" s="14"/>
      <c r="H7" s="14"/>
      <c r="I7" s="14"/>
      <c r="J7" s="14"/>
      <c r="M7" s="11">
        <f>D7+E7+F7+G7+H7</f>
        <v>178</v>
      </c>
      <c r="N7">
        <f>M7*0.17</f>
        <v>30.26</v>
      </c>
      <c r="O7">
        <f>I7*0.15</f>
        <v>0</v>
      </c>
      <c r="P7">
        <f>ROUND(N7+O7,0)</f>
        <v>30</v>
      </c>
    </row>
    <row r="8" spans="1:16" x14ac:dyDescent="0.25">
      <c r="A8" s="12" t="s">
        <v>24</v>
      </c>
      <c r="B8" s="12">
        <v>6</v>
      </c>
      <c r="C8" s="13" t="s">
        <v>25</v>
      </c>
      <c r="D8" s="14">
        <v>96</v>
      </c>
      <c r="E8" s="14">
        <v>87</v>
      </c>
      <c r="F8" s="15"/>
      <c r="G8" s="14"/>
      <c r="H8" s="14"/>
      <c r="I8" s="14"/>
      <c r="J8" s="14"/>
      <c r="M8" s="11">
        <f>D8+E8+F8+G8+H8</f>
        <v>183</v>
      </c>
      <c r="N8">
        <f>M8*0.17</f>
        <v>31.110000000000003</v>
      </c>
      <c r="O8">
        <f>I8*0.15</f>
        <v>0</v>
      </c>
      <c r="P8">
        <f>ROUND(N8+O8,0)</f>
        <v>31</v>
      </c>
    </row>
    <row r="9" spans="1:16" x14ac:dyDescent="0.25">
      <c r="A9" s="12" t="s">
        <v>26</v>
      </c>
      <c r="B9" s="12">
        <v>7</v>
      </c>
      <c r="C9" s="13" t="s">
        <v>27</v>
      </c>
      <c r="D9" s="14">
        <v>84</v>
      </c>
      <c r="E9" s="14">
        <v>88</v>
      </c>
      <c r="F9" s="15"/>
      <c r="G9" s="14"/>
      <c r="H9" s="14"/>
      <c r="I9" s="14"/>
      <c r="J9" s="14"/>
      <c r="M9" s="11">
        <f>D9+E9+F9+G9+H9</f>
        <v>172</v>
      </c>
      <c r="N9">
        <f>M9*0.17</f>
        <v>29.240000000000002</v>
      </c>
      <c r="O9">
        <f>I9*0.15</f>
        <v>0</v>
      </c>
      <c r="P9">
        <f>ROUND(N9+O9,0)</f>
        <v>29</v>
      </c>
    </row>
    <row r="10" spans="1:16" x14ac:dyDescent="0.25">
      <c r="A10" s="12" t="s">
        <v>28</v>
      </c>
      <c r="B10" s="12">
        <v>8</v>
      </c>
      <c r="C10" s="13" t="s">
        <v>29</v>
      </c>
      <c r="D10" s="14">
        <v>69</v>
      </c>
      <c r="E10" s="14">
        <v>75</v>
      </c>
      <c r="F10" s="15"/>
      <c r="G10" s="14"/>
      <c r="H10" s="14"/>
      <c r="I10" s="14"/>
      <c r="J10" s="14"/>
      <c r="M10" s="11">
        <f>D10+E10+F10+G10+H10</f>
        <v>144</v>
      </c>
      <c r="N10">
        <f>M10*0.17</f>
        <v>24.48</v>
      </c>
      <c r="O10">
        <f>I10*0.15</f>
        <v>0</v>
      </c>
      <c r="P10">
        <f>ROUND(N10+O10,0)</f>
        <v>24</v>
      </c>
    </row>
    <row r="11" spans="1:16" x14ac:dyDescent="0.25">
      <c r="A11" s="12" t="s">
        <v>30</v>
      </c>
      <c r="B11" s="12">
        <v>9</v>
      </c>
      <c r="C11" s="13" t="s">
        <v>31</v>
      </c>
      <c r="D11" s="14">
        <v>99</v>
      </c>
      <c r="E11" s="14">
        <v>88</v>
      </c>
      <c r="F11" s="15"/>
      <c r="G11" s="14"/>
      <c r="H11" s="14"/>
      <c r="I11" s="14"/>
      <c r="J11" s="14"/>
      <c r="M11" s="11">
        <f>D11+E11+F11+G11+H11</f>
        <v>187</v>
      </c>
      <c r="N11">
        <f>M11*0.17</f>
        <v>31.790000000000003</v>
      </c>
      <c r="O11">
        <f>I11*0.15</f>
        <v>0</v>
      </c>
      <c r="P11">
        <f>ROUND(N11+O11,0)</f>
        <v>32</v>
      </c>
    </row>
    <row r="12" spans="1:16" x14ac:dyDescent="0.25">
      <c r="A12" s="12" t="s">
        <v>32</v>
      </c>
      <c r="B12" s="12">
        <v>10</v>
      </c>
      <c r="C12" s="13" t="s">
        <v>33</v>
      </c>
      <c r="D12" s="14">
        <v>95</v>
      </c>
      <c r="E12" s="14">
        <v>88</v>
      </c>
      <c r="F12" s="15"/>
      <c r="G12" s="14"/>
      <c r="H12" s="14"/>
      <c r="I12" s="14"/>
      <c r="J12" s="14"/>
      <c r="M12" s="11">
        <f>D12+E12+F12+G12+H12</f>
        <v>183</v>
      </c>
      <c r="N12">
        <f>M12*0.17</f>
        <v>31.110000000000003</v>
      </c>
      <c r="O12">
        <f>I12*0.15</f>
        <v>0</v>
      </c>
      <c r="P12">
        <f>ROUND(N12+O12,0)</f>
        <v>31</v>
      </c>
    </row>
    <row r="13" spans="1:16" x14ac:dyDescent="0.25">
      <c r="A13" s="12" t="s">
        <v>34</v>
      </c>
      <c r="B13" s="12">
        <v>11</v>
      </c>
      <c r="C13" s="13" t="s">
        <v>35</v>
      </c>
      <c r="D13" s="14">
        <v>94</v>
      </c>
      <c r="E13" s="14">
        <v>86</v>
      </c>
      <c r="F13" s="15"/>
      <c r="G13" s="14"/>
      <c r="H13" s="14"/>
      <c r="I13" s="14"/>
      <c r="J13" s="14"/>
      <c r="M13" s="11">
        <f>D13+E13+F13+G13+H13</f>
        <v>180</v>
      </c>
      <c r="N13">
        <f>M13*0.17</f>
        <v>30.6</v>
      </c>
      <c r="O13">
        <f>I13*0.15</f>
        <v>0</v>
      </c>
      <c r="P13">
        <f>ROUND(N13+O13,0)</f>
        <v>31</v>
      </c>
    </row>
    <row r="14" spans="1:16" x14ac:dyDescent="0.25">
      <c r="A14" s="12" t="s">
        <v>36</v>
      </c>
      <c r="B14" s="12">
        <v>12</v>
      </c>
      <c r="C14" s="13" t="s">
        <v>37</v>
      </c>
      <c r="D14" s="14">
        <v>65</v>
      </c>
      <c r="E14" s="14">
        <v>52</v>
      </c>
      <c r="F14" s="15"/>
      <c r="G14" s="14"/>
      <c r="H14" s="14"/>
      <c r="I14" s="14"/>
      <c r="J14" s="14"/>
      <c r="M14" s="11">
        <f>D14+E14+F14+G14+H14</f>
        <v>117</v>
      </c>
      <c r="N14">
        <f>M14*0.17</f>
        <v>19.89</v>
      </c>
      <c r="O14">
        <f>I14*0.15</f>
        <v>0</v>
      </c>
      <c r="P14">
        <f>ROUND(N14+O14,0)</f>
        <v>20</v>
      </c>
    </row>
    <row r="15" spans="1:16" x14ac:dyDescent="0.25">
      <c r="A15" s="12" t="s">
        <v>38</v>
      </c>
      <c r="B15" s="12">
        <v>13</v>
      </c>
      <c r="C15" s="13" t="s">
        <v>39</v>
      </c>
      <c r="D15" s="14">
        <v>99</v>
      </c>
      <c r="E15" s="14">
        <v>100</v>
      </c>
      <c r="F15" s="15"/>
      <c r="G15" s="14"/>
      <c r="H15" s="14"/>
      <c r="I15" s="14"/>
      <c r="J15" s="14"/>
      <c r="M15" s="11">
        <f>D15+E15+F15+G15+H15</f>
        <v>199</v>
      </c>
      <c r="N15">
        <f>M15*0.17</f>
        <v>33.830000000000005</v>
      </c>
      <c r="O15">
        <f>I15*0.15</f>
        <v>0</v>
      </c>
      <c r="P15">
        <f>ROUND(N15+O15,0)</f>
        <v>34</v>
      </c>
    </row>
    <row r="16" spans="1:16" x14ac:dyDescent="0.25">
      <c r="A16" s="12" t="s">
        <v>40</v>
      </c>
      <c r="B16" s="12">
        <v>14</v>
      </c>
      <c r="C16" s="13" t="s">
        <v>41</v>
      </c>
      <c r="D16" s="14">
        <v>80</v>
      </c>
      <c r="E16" s="14">
        <v>76</v>
      </c>
      <c r="F16" s="15"/>
      <c r="G16" s="14"/>
      <c r="H16" s="14"/>
      <c r="I16" s="14"/>
      <c r="J16" s="14"/>
      <c r="M16" s="11">
        <f>D16+E16+F16+G16+H16</f>
        <v>156</v>
      </c>
      <c r="N16">
        <f>M16*0.17</f>
        <v>26.520000000000003</v>
      </c>
      <c r="O16">
        <f>I16*0.15</f>
        <v>0</v>
      </c>
      <c r="P16">
        <f>ROUND(N16+O16,0)</f>
        <v>27</v>
      </c>
    </row>
    <row r="17" spans="1:16" x14ac:dyDescent="0.25">
      <c r="A17" s="12" t="s">
        <v>42</v>
      </c>
      <c r="B17" s="12">
        <v>15</v>
      </c>
      <c r="C17" s="13" t="s">
        <v>43</v>
      </c>
      <c r="D17" s="14">
        <v>89</v>
      </c>
      <c r="E17" s="14">
        <v>90</v>
      </c>
      <c r="F17" s="15"/>
      <c r="G17" s="14"/>
      <c r="H17" s="14"/>
      <c r="I17" s="14"/>
      <c r="J17" s="14"/>
      <c r="M17" s="11">
        <f>D17+E17+F17+G17+H17</f>
        <v>179</v>
      </c>
      <c r="N17">
        <f>M17*0.17</f>
        <v>30.430000000000003</v>
      </c>
      <c r="O17">
        <f>I17*0.15</f>
        <v>0</v>
      </c>
      <c r="P17">
        <f>ROUND(N17+O17,0)</f>
        <v>30</v>
      </c>
    </row>
    <row r="18" spans="1:16" x14ac:dyDescent="0.25">
      <c r="A18" s="12" t="s">
        <v>44</v>
      </c>
      <c r="B18" s="12">
        <v>16</v>
      </c>
      <c r="C18" s="13" t="s">
        <v>45</v>
      </c>
      <c r="D18" s="14">
        <v>98</v>
      </c>
      <c r="E18" s="14">
        <v>97</v>
      </c>
      <c r="F18" s="15"/>
      <c r="G18" s="14"/>
      <c r="H18" s="14"/>
      <c r="I18" s="14"/>
      <c r="J18" s="14"/>
      <c r="M18" s="11">
        <f>D18+E18+F18+G18+H18</f>
        <v>195</v>
      </c>
      <c r="N18">
        <f>M18*0.17</f>
        <v>33.150000000000006</v>
      </c>
      <c r="O18">
        <f>I18*0.15</f>
        <v>0</v>
      </c>
      <c r="P18">
        <f>ROUND(N18+O18,0)</f>
        <v>33</v>
      </c>
    </row>
    <row r="19" spans="1:16" x14ac:dyDescent="0.25">
      <c r="A19" s="12" t="s">
        <v>46</v>
      </c>
      <c r="B19" s="12">
        <v>17</v>
      </c>
      <c r="C19" s="13" t="s">
        <v>47</v>
      </c>
      <c r="D19" s="14">
        <v>60</v>
      </c>
      <c r="E19" s="14">
        <v>64</v>
      </c>
      <c r="F19" s="15"/>
      <c r="G19" s="14"/>
      <c r="H19" s="14"/>
      <c r="I19" s="14"/>
      <c r="J19" s="14"/>
      <c r="M19" s="11">
        <f>D19+E19+F19+G19+H19</f>
        <v>124</v>
      </c>
      <c r="N19">
        <f>M19*0.17</f>
        <v>21.080000000000002</v>
      </c>
      <c r="O19">
        <f>I19*0.15</f>
        <v>0</v>
      </c>
      <c r="P19">
        <f>ROUND(N19+O19,0)</f>
        <v>21</v>
      </c>
    </row>
    <row r="20" spans="1:16" x14ac:dyDescent="0.25">
      <c r="A20" s="12" t="s">
        <v>48</v>
      </c>
      <c r="B20" s="12">
        <v>18</v>
      </c>
      <c r="C20" s="13" t="s">
        <v>49</v>
      </c>
      <c r="D20" s="14">
        <v>73</v>
      </c>
      <c r="E20" s="14">
        <v>57</v>
      </c>
      <c r="F20" s="15"/>
      <c r="G20" s="14"/>
      <c r="H20" s="14"/>
      <c r="I20" s="14"/>
      <c r="J20" s="14"/>
      <c r="M20" s="11">
        <f>D20+E20+F20+G20+H20</f>
        <v>130</v>
      </c>
      <c r="N20">
        <f>M20*0.17</f>
        <v>22.1</v>
      </c>
      <c r="O20">
        <f>I20*0.15</f>
        <v>0</v>
      </c>
      <c r="P20">
        <f>ROUND(N20+O20,0)</f>
        <v>22</v>
      </c>
    </row>
    <row r="21" spans="1:16" x14ac:dyDescent="0.25">
      <c r="A21" s="12" t="s">
        <v>50</v>
      </c>
      <c r="B21" s="12">
        <v>19</v>
      </c>
      <c r="C21" s="13" t="s">
        <v>51</v>
      </c>
      <c r="D21" s="14">
        <v>72</v>
      </c>
      <c r="E21" s="14">
        <v>98</v>
      </c>
      <c r="F21" s="15"/>
      <c r="G21" s="14"/>
      <c r="H21" s="14"/>
      <c r="I21" s="14"/>
      <c r="J21" s="14"/>
      <c r="M21" s="11">
        <f>D21+E21+F21+G21+H21</f>
        <v>170</v>
      </c>
      <c r="N21">
        <f>M21*0.17</f>
        <v>28.900000000000002</v>
      </c>
      <c r="O21">
        <f>I21*0.15</f>
        <v>0</v>
      </c>
      <c r="P21">
        <f>ROUND(N21+O21,0)</f>
        <v>29</v>
      </c>
    </row>
    <row r="22" spans="1:16" x14ac:dyDescent="0.25">
      <c r="A22" s="12" t="s">
        <v>52</v>
      </c>
      <c r="B22" s="12">
        <v>20</v>
      </c>
      <c r="C22" s="13" t="s">
        <v>53</v>
      </c>
      <c r="D22" s="14">
        <v>89</v>
      </c>
      <c r="E22" s="14">
        <v>57</v>
      </c>
      <c r="F22" s="15"/>
      <c r="G22" s="14"/>
      <c r="H22" s="14"/>
      <c r="I22" s="14"/>
      <c r="J22" s="14"/>
      <c r="M22" s="11">
        <f>D22+E22+F22+G22+H22</f>
        <v>146</v>
      </c>
      <c r="N22">
        <f>M22*0.17</f>
        <v>24.82</v>
      </c>
      <c r="O22">
        <f>I22*0.15</f>
        <v>0</v>
      </c>
      <c r="P22">
        <f>ROUND(N22+O22,0)</f>
        <v>25</v>
      </c>
    </row>
    <row r="23" spans="1:16" x14ac:dyDescent="0.25">
      <c r="A23" s="12" t="s">
        <v>54</v>
      </c>
      <c r="B23" s="12">
        <v>21</v>
      </c>
      <c r="C23" s="13" t="s">
        <v>55</v>
      </c>
      <c r="D23" s="14">
        <v>97</v>
      </c>
      <c r="E23" s="14">
        <v>85</v>
      </c>
      <c r="F23" s="15"/>
      <c r="G23" s="14"/>
      <c r="H23" s="14"/>
      <c r="I23" s="14"/>
      <c r="J23" s="14"/>
      <c r="M23" s="11">
        <f>D23+E23+F23+G23+H23</f>
        <v>182</v>
      </c>
      <c r="N23">
        <f>M23*0.17</f>
        <v>30.94</v>
      </c>
      <c r="O23">
        <f>I23*0.15</f>
        <v>0</v>
      </c>
      <c r="P23">
        <f>ROUND(N23+O23,0)</f>
        <v>31</v>
      </c>
    </row>
    <row r="24" spans="1:16" x14ac:dyDescent="0.25">
      <c r="A24" s="12" t="s">
        <v>56</v>
      </c>
      <c r="B24" s="12">
        <v>22</v>
      </c>
      <c r="C24" s="13" t="s">
        <v>57</v>
      </c>
      <c r="D24" s="14">
        <v>95</v>
      </c>
      <c r="E24" s="14">
        <v>64</v>
      </c>
      <c r="F24" s="15"/>
      <c r="G24" s="14"/>
      <c r="H24" s="14"/>
      <c r="I24" s="14"/>
      <c r="J24" s="14"/>
      <c r="M24" s="11">
        <f>D24+E24+F24+G24+H24</f>
        <v>159</v>
      </c>
      <c r="N24">
        <f>M24*0.17</f>
        <v>27.03</v>
      </c>
      <c r="O24">
        <f>I24*0.15</f>
        <v>0</v>
      </c>
      <c r="P24">
        <f>ROUND(N24+O24,0)</f>
        <v>27</v>
      </c>
    </row>
    <row r="25" spans="1:16" x14ac:dyDescent="0.25">
      <c r="A25" s="12" t="s">
        <v>58</v>
      </c>
      <c r="B25" s="12">
        <v>23</v>
      </c>
      <c r="C25" s="13" t="s">
        <v>59</v>
      </c>
      <c r="D25" s="14">
        <v>98</v>
      </c>
      <c r="E25" s="14">
        <v>92</v>
      </c>
      <c r="F25" s="15"/>
      <c r="G25" s="14"/>
      <c r="H25" s="14"/>
      <c r="I25" s="14"/>
      <c r="J25" s="14"/>
      <c r="M25" s="11">
        <f>D25+E25+F25+G25+H25</f>
        <v>190</v>
      </c>
      <c r="N25">
        <f>M25*0.17</f>
        <v>32.300000000000004</v>
      </c>
      <c r="O25">
        <f>I25*0.15</f>
        <v>0</v>
      </c>
      <c r="P25">
        <f>ROUND(N25+O25,0)</f>
        <v>32</v>
      </c>
    </row>
    <row r="26" spans="1:16" x14ac:dyDescent="0.25">
      <c r="A26" s="12" t="s">
        <v>60</v>
      </c>
      <c r="B26" s="12">
        <v>24</v>
      </c>
      <c r="C26" s="13" t="s">
        <v>61</v>
      </c>
      <c r="D26" s="14">
        <v>90</v>
      </c>
      <c r="E26" s="14">
        <v>82</v>
      </c>
      <c r="F26" s="15"/>
      <c r="G26" s="14"/>
      <c r="H26" s="14"/>
      <c r="I26" s="14"/>
      <c r="J26" s="14"/>
      <c r="M26" s="11">
        <f>D26+E26+F26+G26+H26</f>
        <v>172</v>
      </c>
      <c r="N26">
        <f>M26*0.17</f>
        <v>29.240000000000002</v>
      </c>
      <c r="O26">
        <f>I26*0.15</f>
        <v>0</v>
      </c>
      <c r="P26">
        <f>ROUND(N26+O26,0)</f>
        <v>29</v>
      </c>
    </row>
    <row r="27" spans="1:16" x14ac:dyDescent="0.25">
      <c r="A27" s="12" t="s">
        <v>62</v>
      </c>
      <c r="B27" s="12">
        <v>25</v>
      </c>
      <c r="C27" s="13" t="s">
        <v>63</v>
      </c>
      <c r="D27" s="14">
        <v>56</v>
      </c>
      <c r="E27" s="14">
        <v>60</v>
      </c>
      <c r="F27" s="15"/>
      <c r="G27" s="14"/>
      <c r="H27" s="14"/>
      <c r="I27" s="14"/>
      <c r="J27" s="14"/>
      <c r="M27" s="11">
        <f>D27+E27+F27+G27+H27</f>
        <v>116</v>
      </c>
      <c r="N27">
        <f>M27*0.17</f>
        <v>19.720000000000002</v>
      </c>
      <c r="O27">
        <f>I27*0.15</f>
        <v>0</v>
      </c>
      <c r="P27">
        <f>ROUND(N27+O27,0)</f>
        <v>20</v>
      </c>
    </row>
    <row r="28" spans="1:16" x14ac:dyDescent="0.25">
      <c r="A28" s="12" t="s">
        <v>64</v>
      </c>
      <c r="B28" s="12">
        <v>26</v>
      </c>
      <c r="C28" s="13" t="s">
        <v>65</v>
      </c>
      <c r="D28" s="14">
        <v>98</v>
      </c>
      <c r="E28" s="14">
        <v>92</v>
      </c>
      <c r="F28" s="15"/>
      <c r="G28" s="14"/>
      <c r="H28" s="14"/>
      <c r="I28" s="14"/>
      <c r="J28" s="14"/>
      <c r="M28" s="11">
        <f>D28+E28+F28+G28+H28</f>
        <v>190</v>
      </c>
      <c r="N28">
        <f>M28*0.17</f>
        <v>32.300000000000004</v>
      </c>
      <c r="O28">
        <f>I28*0.15</f>
        <v>0</v>
      </c>
      <c r="P28">
        <f>ROUND(N28+O28,0)</f>
        <v>32</v>
      </c>
    </row>
    <row r="29" spans="1:16" x14ac:dyDescent="0.25">
      <c r="A29" s="12" t="s">
        <v>66</v>
      </c>
      <c r="B29" s="12">
        <v>27</v>
      </c>
      <c r="C29" s="13" t="s">
        <v>67</v>
      </c>
      <c r="D29" s="14">
        <v>95</v>
      </c>
      <c r="E29" s="14">
        <v>94</v>
      </c>
      <c r="F29" s="15"/>
      <c r="G29" s="14"/>
      <c r="H29" s="14"/>
      <c r="I29" s="14"/>
      <c r="J29" s="14"/>
      <c r="M29" s="11">
        <f>D29+E29+F29+G29+H29</f>
        <v>189</v>
      </c>
      <c r="N29">
        <f>M29*0.17</f>
        <v>32.130000000000003</v>
      </c>
      <c r="O29">
        <f>I29*0.15</f>
        <v>0</v>
      </c>
      <c r="P29">
        <f>ROUND(N29+O29,0)</f>
        <v>32</v>
      </c>
    </row>
    <row r="30" spans="1:16" x14ac:dyDescent="0.25">
      <c r="A30" s="12" t="s">
        <v>68</v>
      </c>
      <c r="B30" s="12">
        <v>28</v>
      </c>
      <c r="C30" s="13" t="s">
        <v>69</v>
      </c>
      <c r="D30" s="14">
        <v>97</v>
      </c>
      <c r="E30" s="14">
        <v>77</v>
      </c>
      <c r="F30" s="15"/>
      <c r="G30" s="14"/>
      <c r="H30" s="14"/>
      <c r="I30" s="14"/>
      <c r="J30" s="14"/>
      <c r="M30" s="11">
        <f>D30+E30+F30+G30+H30</f>
        <v>174</v>
      </c>
      <c r="N30">
        <f>M30*0.17</f>
        <v>29.580000000000002</v>
      </c>
      <c r="O30">
        <f>I30*0.15</f>
        <v>0</v>
      </c>
      <c r="P30">
        <f>ROUND(N30+O30,0)</f>
        <v>30</v>
      </c>
    </row>
    <row r="31" spans="1:16" x14ac:dyDescent="0.25">
      <c r="A31" s="12" t="s">
        <v>70</v>
      </c>
      <c r="B31" s="12">
        <v>29</v>
      </c>
      <c r="C31" s="13" t="s">
        <v>71</v>
      </c>
      <c r="D31" s="14">
        <v>80</v>
      </c>
      <c r="E31" s="14">
        <v>58</v>
      </c>
      <c r="F31" s="15"/>
      <c r="G31" s="14"/>
      <c r="H31" s="14"/>
      <c r="I31" s="14"/>
      <c r="J31" s="14"/>
      <c r="M31" s="11">
        <f>D31+E31+F31+G31+H31</f>
        <v>138</v>
      </c>
      <c r="N31">
        <f>M31*0.17</f>
        <v>23.46</v>
      </c>
      <c r="O31">
        <f>I31*0.15</f>
        <v>0</v>
      </c>
      <c r="P31">
        <f>ROUND(N31+O31,0)</f>
        <v>23</v>
      </c>
    </row>
    <row r="32" spans="1:16" x14ac:dyDescent="0.25">
      <c r="A32" s="12" t="s">
        <v>72</v>
      </c>
      <c r="B32" s="12">
        <v>30</v>
      </c>
      <c r="C32" s="13" t="s">
        <v>73</v>
      </c>
      <c r="D32" s="14">
        <v>99</v>
      </c>
      <c r="E32" s="14">
        <v>91</v>
      </c>
      <c r="F32" s="15"/>
      <c r="G32" s="14"/>
      <c r="H32" s="14"/>
      <c r="I32" s="14"/>
      <c r="J32" s="14"/>
      <c r="M32" s="11">
        <f>D32+E32+F32+G32+H32</f>
        <v>190</v>
      </c>
      <c r="N32">
        <f>M32*0.17</f>
        <v>32.300000000000004</v>
      </c>
      <c r="O32">
        <f>I32*0.15</f>
        <v>0</v>
      </c>
      <c r="P32">
        <f>ROUND(N32+O32,0)</f>
        <v>32</v>
      </c>
    </row>
    <row r="33" spans="1:16" x14ac:dyDescent="0.25">
      <c r="A33" s="12" t="s">
        <v>74</v>
      </c>
      <c r="B33" s="12">
        <v>31</v>
      </c>
      <c r="C33" s="13" t="s">
        <v>75</v>
      </c>
      <c r="D33" s="14">
        <v>89</v>
      </c>
      <c r="E33" s="14">
        <v>82</v>
      </c>
      <c r="F33" s="15"/>
      <c r="G33" s="14"/>
      <c r="H33" s="14"/>
      <c r="I33" s="14"/>
      <c r="J33" s="14"/>
      <c r="M33" s="11">
        <f>D33+E33+F33+G33+H33</f>
        <v>171</v>
      </c>
      <c r="N33">
        <f>M33*0.17</f>
        <v>29.070000000000004</v>
      </c>
      <c r="O33">
        <f>I33*0.15</f>
        <v>0</v>
      </c>
      <c r="P33">
        <f>ROUND(N33+O33,0)</f>
        <v>29</v>
      </c>
    </row>
    <row r="34" spans="1:16" x14ac:dyDescent="0.25">
      <c r="A34" s="12" t="s">
        <v>76</v>
      </c>
      <c r="B34" s="12">
        <v>32</v>
      </c>
      <c r="C34" s="13" t="s">
        <v>77</v>
      </c>
      <c r="D34" s="14">
        <v>92</v>
      </c>
      <c r="E34" s="14">
        <v>85</v>
      </c>
      <c r="F34" s="15"/>
      <c r="G34" s="14"/>
      <c r="H34" s="14"/>
      <c r="I34" s="14"/>
      <c r="J34" s="14"/>
      <c r="M34" s="11">
        <f>D34+E34+F34+G34+H34</f>
        <v>177</v>
      </c>
      <c r="N34">
        <f>M34*0.17</f>
        <v>30.090000000000003</v>
      </c>
      <c r="O34">
        <f>I34*0.15</f>
        <v>0</v>
      </c>
      <c r="P34">
        <f>ROUND(N34+O34,0)</f>
        <v>30</v>
      </c>
    </row>
  </sheetData>
  <sheetProtection algorithmName="SHA-512" hashValue="7IS4wVweQtq1NyniFmQPLvwOs38P7YH7WME+jrKVIuNFz2/6xWXZM45SJEHf5gQoI7Ghl4tyKwDp/1Qw6H1QCg==" saltValue="eHzQmIUBjL79f3xjrF5BAQ==" spinCount="100000" sheet="1" objects="1" scenarios="1"/>
  <dataValidations count="32">
    <dataValidation type="whole" allowBlank="1" showInputMessage="1" showErrorMessage="1" errorTitle="Valor fuera de rango" error="Ingrese un valor correcto" sqref="F3" xr:uid="{57BEFC06-9661-4300-8D96-9B05189D805E}">
      <formula1>0</formula1>
      <formula2>100</formula2>
    </dataValidation>
    <dataValidation type="whole" allowBlank="1" showInputMessage="1" showErrorMessage="1" errorTitle="Valor fuera de rango" error="Ingrese un valor correcto" sqref="F4" xr:uid="{874C6AE6-ABF0-4EDC-8BCA-92D1247CFA54}">
      <formula1>0</formula1>
      <formula2>100</formula2>
    </dataValidation>
    <dataValidation type="whole" allowBlank="1" showInputMessage="1" showErrorMessage="1" errorTitle="Valor fuera de rango" error="Ingrese un valor correcto" sqref="F5" xr:uid="{C4760447-F16A-4F32-A432-ECD1799A4081}">
      <formula1>0</formula1>
      <formula2>100</formula2>
    </dataValidation>
    <dataValidation type="whole" allowBlank="1" showInputMessage="1" showErrorMessage="1" errorTitle="Valor fuera de rango" error="Ingrese un valor correcto" sqref="F6" xr:uid="{BB812F53-0B6F-400A-9B24-0C2CA3EEBEBA}">
      <formula1>0</formula1>
      <formula2>100</formula2>
    </dataValidation>
    <dataValidation type="whole" allowBlank="1" showInputMessage="1" showErrorMessage="1" errorTitle="Valor fuera de rango" error="Ingrese un valor correcto" sqref="F7" xr:uid="{7D6F0EB5-8945-4AD5-9B2C-F4A3AEE4563D}">
      <formula1>0</formula1>
      <formula2>100</formula2>
    </dataValidation>
    <dataValidation type="whole" allowBlank="1" showInputMessage="1" showErrorMessage="1" errorTitle="Valor fuera de rango" error="Ingrese un valor correcto" sqref="F8" xr:uid="{104D2ABD-ADBC-4D14-91BE-C8847DF63DB2}">
      <formula1>0</formula1>
      <formula2>100</formula2>
    </dataValidation>
    <dataValidation type="whole" allowBlank="1" showInputMessage="1" showErrorMessage="1" errorTitle="Valor fuera de rango" error="Ingrese un valor correcto" sqref="F9" xr:uid="{88B0D94C-7282-4C8A-AA57-54771BAEB711}">
      <formula1>0</formula1>
      <formula2>100</formula2>
    </dataValidation>
    <dataValidation type="whole" allowBlank="1" showInputMessage="1" showErrorMessage="1" errorTitle="Valor fuera de rango" error="Ingrese un valor correcto" sqref="F10" xr:uid="{4DBBD2F8-D5C8-4452-8EA3-F4890DFF7AB7}">
      <formula1>0</formula1>
      <formula2>100</formula2>
    </dataValidation>
    <dataValidation type="whole" allowBlank="1" showInputMessage="1" showErrorMessage="1" errorTitle="Valor fuera de rango" error="Ingrese un valor correcto" sqref="F11" xr:uid="{E15B5B23-E981-4F31-BC07-25BD351BDC39}">
      <formula1>0</formula1>
      <formula2>100</formula2>
    </dataValidation>
    <dataValidation type="whole" allowBlank="1" showInputMessage="1" showErrorMessage="1" errorTitle="Valor fuera de rango" error="Ingrese un valor correcto" sqref="F12" xr:uid="{FBE0FFF7-A139-462A-9A4C-4324BF900B1C}">
      <formula1>0</formula1>
      <formula2>100</formula2>
    </dataValidation>
    <dataValidation type="whole" allowBlank="1" showInputMessage="1" showErrorMessage="1" errorTitle="Valor fuera de rango" error="Ingrese un valor correcto" sqref="F13" xr:uid="{87B5243E-83B1-40A6-A54E-84F272C426E8}">
      <formula1>0</formula1>
      <formula2>100</formula2>
    </dataValidation>
    <dataValidation type="whole" allowBlank="1" showInputMessage="1" showErrorMessage="1" errorTitle="Valor fuera de rango" error="Ingrese un valor correcto" sqref="F14" xr:uid="{9A0CA90E-789B-47B7-A191-9B07C9737A09}">
      <formula1>0</formula1>
      <formula2>100</formula2>
    </dataValidation>
    <dataValidation type="whole" allowBlank="1" showInputMessage="1" showErrorMessage="1" errorTitle="Valor fuera de rango" error="Ingrese un valor correcto" sqref="F15" xr:uid="{C5341A99-DD81-49C1-AEA6-28F1FF7B060A}">
      <formula1>0</formula1>
      <formula2>100</formula2>
    </dataValidation>
    <dataValidation type="whole" allowBlank="1" showInputMessage="1" showErrorMessage="1" errorTitle="Valor fuera de rango" error="Ingrese un valor correcto" sqref="F16" xr:uid="{B7409467-5181-4DAD-9D2C-32C0960F3B28}">
      <formula1>0</formula1>
      <formula2>100</formula2>
    </dataValidation>
    <dataValidation type="whole" allowBlank="1" showInputMessage="1" showErrorMessage="1" errorTitle="Valor fuera de rango" error="Ingrese un valor correcto" sqref="F17" xr:uid="{710D153F-C078-46EF-AAB9-7D74DB00B998}">
      <formula1>0</formula1>
      <formula2>100</formula2>
    </dataValidation>
    <dataValidation type="whole" allowBlank="1" showInputMessage="1" showErrorMessage="1" errorTitle="Valor fuera de rango" error="Ingrese un valor correcto" sqref="F18" xr:uid="{302BBE2C-7FDD-4033-B28C-4B641F3DFD1E}">
      <formula1>0</formula1>
      <formula2>100</formula2>
    </dataValidation>
    <dataValidation type="whole" allowBlank="1" showInputMessage="1" showErrorMessage="1" errorTitle="Valor fuera de rango" error="Ingrese un valor correcto" sqref="F19" xr:uid="{2D2F7684-17EC-44A4-98CC-C6064E66BE49}">
      <formula1>0</formula1>
      <formula2>100</formula2>
    </dataValidation>
    <dataValidation type="whole" allowBlank="1" showInputMessage="1" showErrorMessage="1" errorTitle="Valor fuera de rango" error="Ingrese un valor correcto" sqref="F20" xr:uid="{05C1EE6B-89A3-4826-9936-1F2C5ECAB8C7}">
      <formula1>0</formula1>
      <formula2>100</formula2>
    </dataValidation>
    <dataValidation type="whole" allowBlank="1" showInputMessage="1" showErrorMessage="1" errorTitle="Valor fuera de rango" error="Ingrese un valor correcto" sqref="F21" xr:uid="{2BF9C9E5-2887-4523-91B4-E345B222F31F}">
      <formula1>0</formula1>
      <formula2>100</formula2>
    </dataValidation>
    <dataValidation type="whole" allowBlank="1" showInputMessage="1" showErrorMessage="1" errorTitle="Valor fuera de rango" error="Ingrese un valor correcto" sqref="F22" xr:uid="{EA878387-A749-4424-8DBA-FA28CE6D49C9}">
      <formula1>0</formula1>
      <formula2>100</formula2>
    </dataValidation>
    <dataValidation type="whole" allowBlank="1" showInputMessage="1" showErrorMessage="1" errorTitle="Valor fuera de rango" error="Ingrese un valor correcto" sqref="F23" xr:uid="{A2793D5F-6F7B-4126-BC44-1AE19635ADE1}">
      <formula1>0</formula1>
      <formula2>100</formula2>
    </dataValidation>
    <dataValidation type="whole" allowBlank="1" showInputMessage="1" showErrorMessage="1" errorTitle="Valor fuera de rango" error="Ingrese un valor correcto" sqref="F24" xr:uid="{3FB0F8E3-4EAE-432E-AD65-6927D5DE37CF}">
      <formula1>0</formula1>
      <formula2>100</formula2>
    </dataValidation>
    <dataValidation type="whole" allowBlank="1" showInputMessage="1" showErrorMessage="1" errorTitle="Valor fuera de rango" error="Ingrese un valor correcto" sqref="F25" xr:uid="{842869FF-7B0D-4A47-9C67-498A879AD1AE}">
      <formula1>0</formula1>
      <formula2>100</formula2>
    </dataValidation>
    <dataValidation type="whole" allowBlank="1" showInputMessage="1" showErrorMessage="1" errorTitle="Valor fuera de rango" error="Ingrese un valor correcto" sqref="F26" xr:uid="{39F846D3-1B7F-40DC-A48E-57F9A0EBA6E3}">
      <formula1>0</formula1>
      <formula2>100</formula2>
    </dataValidation>
    <dataValidation type="whole" allowBlank="1" showInputMessage="1" showErrorMessage="1" errorTitle="Valor fuera de rango" error="Ingrese un valor correcto" sqref="F27" xr:uid="{410C2554-8BBE-4B41-BF73-7DBA6EB5AE4D}">
      <formula1>0</formula1>
      <formula2>100</formula2>
    </dataValidation>
    <dataValidation type="whole" allowBlank="1" showInputMessage="1" showErrorMessage="1" errorTitle="Valor fuera de rango" error="Ingrese un valor correcto" sqref="F28" xr:uid="{F2C4A915-2540-4650-8A97-63EA2918BBF6}">
      <formula1>0</formula1>
      <formula2>100</formula2>
    </dataValidation>
    <dataValidation type="whole" allowBlank="1" showInputMessage="1" showErrorMessage="1" errorTitle="Valor fuera de rango" error="Ingrese un valor correcto" sqref="F29" xr:uid="{409F38DA-50CA-4520-A10C-FDBE5B73C4AC}">
      <formula1>0</formula1>
      <formula2>100</formula2>
    </dataValidation>
    <dataValidation type="whole" allowBlank="1" showInputMessage="1" showErrorMessage="1" errorTitle="Valor fuera de rango" error="Ingrese un valor correcto" sqref="F30" xr:uid="{BEA5D7CB-12B9-4870-AE65-DE36F79EE430}">
      <formula1>0</formula1>
      <formula2>100</formula2>
    </dataValidation>
    <dataValidation type="whole" allowBlank="1" showInputMessage="1" showErrorMessage="1" errorTitle="Valor fuera de rango" error="Ingrese un valor correcto" sqref="F31" xr:uid="{3F2319D0-F905-48AA-B995-B3A7F30429EC}">
      <formula1>0</formula1>
      <formula2>100</formula2>
    </dataValidation>
    <dataValidation type="whole" allowBlank="1" showInputMessage="1" showErrorMessage="1" errorTitle="Valor fuera de rango" error="Ingrese un valor correcto" sqref="F32" xr:uid="{48E3D79B-0A55-4191-BC1B-F641E4A3A996}">
      <formula1>0</formula1>
      <formula2>100</formula2>
    </dataValidation>
    <dataValidation type="whole" allowBlank="1" showInputMessage="1" showErrorMessage="1" errorTitle="Valor fuera de rango" error="Ingrese un valor correcto" sqref="F33" xr:uid="{D1C4E5CE-4FD5-48B9-A7F1-DE457247AD47}">
      <formula1>0</formula1>
      <formula2>100</formula2>
    </dataValidation>
    <dataValidation type="whole" allowBlank="1" showInputMessage="1" showErrorMessage="1" errorTitle="Valor fuera de rango" error="Ingrese un valor correcto" sqref="F34" xr:uid="{0D36F693-354E-4349-A32E-EEA389560BF0}">
      <formula1>0</formula1>
      <formula2>100</formula2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7232B0-8E52-41AF-B60C-B4D20A0A357B}">
  <dimension ref="A1:P26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4.5703125" bestFit="1" customWidth="1"/>
    <col min="4" max="9" width="4.28515625" bestFit="1" customWidth="1"/>
    <col min="10" max="12" width="3.7109375" customWidth="1"/>
    <col min="13" max="13" width="12.28515625" bestFit="1" customWidth="1"/>
    <col min="14" max="14" width="15" bestFit="1" customWidth="1"/>
    <col min="15" max="15" width="11.8554687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211</v>
      </c>
      <c r="C1" s="1" t="s">
        <v>212</v>
      </c>
      <c r="D1" s="5" t="s">
        <v>362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3</v>
      </c>
      <c r="B2" s="2">
        <v>2026</v>
      </c>
      <c r="C2" s="4" t="s">
        <v>360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2" t="s">
        <v>213</v>
      </c>
      <c r="B3" s="12">
        <v>1</v>
      </c>
      <c r="C3" s="13" t="s">
        <v>214</v>
      </c>
      <c r="D3" s="14">
        <v>71</v>
      </c>
      <c r="E3" s="14">
        <v>62</v>
      </c>
      <c r="F3" s="15"/>
      <c r="G3" s="14"/>
      <c r="H3" s="14"/>
      <c r="I3" s="14"/>
      <c r="J3" s="14"/>
      <c r="M3" s="11">
        <f>D3+E3+F3+G3+H3</f>
        <v>133</v>
      </c>
      <c r="N3">
        <f>M3*0.17</f>
        <v>22.610000000000003</v>
      </c>
      <c r="O3">
        <f>I3*0.15</f>
        <v>0</v>
      </c>
      <c r="P3">
        <f>ROUND(N3+O3,0)</f>
        <v>23</v>
      </c>
    </row>
    <row r="4" spans="1:16" x14ac:dyDescent="0.25">
      <c r="A4" s="12" t="s">
        <v>215</v>
      </c>
      <c r="B4" s="12">
        <v>2</v>
      </c>
      <c r="C4" s="13" t="s">
        <v>216</v>
      </c>
      <c r="D4" s="14">
        <v>88</v>
      </c>
      <c r="E4" s="14">
        <v>81</v>
      </c>
      <c r="F4" s="15"/>
      <c r="G4" s="14"/>
      <c r="H4" s="14"/>
      <c r="I4" s="14"/>
      <c r="J4" s="14"/>
      <c r="M4" s="11">
        <f>D4+E4+F4+G4+H4</f>
        <v>169</v>
      </c>
      <c r="N4">
        <f>M4*0.17</f>
        <v>28.73</v>
      </c>
      <c r="O4">
        <f>I4*0.15</f>
        <v>0</v>
      </c>
      <c r="P4">
        <f>ROUND(N4+O4,0)</f>
        <v>29</v>
      </c>
    </row>
    <row r="5" spans="1:16" x14ac:dyDescent="0.25">
      <c r="A5" s="12" t="s">
        <v>217</v>
      </c>
      <c r="B5" s="12">
        <v>3</v>
      </c>
      <c r="C5" s="13" t="s">
        <v>218</v>
      </c>
      <c r="D5" s="14">
        <v>86</v>
      </c>
      <c r="E5" s="14">
        <v>92</v>
      </c>
      <c r="F5" s="15"/>
      <c r="G5" s="14"/>
      <c r="H5" s="14"/>
      <c r="I5" s="14"/>
      <c r="J5" s="14"/>
      <c r="M5" s="11">
        <f>D5+E5+F5+G5+H5</f>
        <v>178</v>
      </c>
      <c r="N5">
        <f>M5*0.17</f>
        <v>30.26</v>
      </c>
      <c r="O5">
        <f>I5*0.15</f>
        <v>0</v>
      </c>
      <c r="P5">
        <f>ROUND(N5+O5,0)</f>
        <v>30</v>
      </c>
    </row>
    <row r="6" spans="1:16" x14ac:dyDescent="0.25">
      <c r="A6" s="12" t="s">
        <v>219</v>
      </c>
      <c r="B6" s="12">
        <v>4</v>
      </c>
      <c r="C6" s="13" t="s">
        <v>220</v>
      </c>
      <c r="D6" s="14">
        <v>63</v>
      </c>
      <c r="E6" s="14">
        <v>85</v>
      </c>
      <c r="F6" s="15"/>
      <c r="G6" s="14"/>
      <c r="H6" s="14"/>
      <c r="I6" s="14"/>
      <c r="J6" s="14"/>
      <c r="M6" s="11">
        <f>D6+E6+F6+G6+H6</f>
        <v>148</v>
      </c>
      <c r="N6">
        <f>M6*0.17</f>
        <v>25.16</v>
      </c>
      <c r="O6">
        <f>I6*0.15</f>
        <v>0</v>
      </c>
      <c r="P6">
        <f>ROUND(N6+O6,0)</f>
        <v>25</v>
      </c>
    </row>
    <row r="7" spans="1:16" x14ac:dyDescent="0.25">
      <c r="A7" s="12" t="s">
        <v>221</v>
      </c>
      <c r="B7" s="12">
        <v>5</v>
      </c>
      <c r="C7" s="13" t="s">
        <v>222</v>
      </c>
      <c r="D7" s="14">
        <v>92</v>
      </c>
      <c r="E7" s="14">
        <v>98</v>
      </c>
      <c r="F7" s="15"/>
      <c r="G7" s="14"/>
      <c r="H7" s="14"/>
      <c r="I7" s="14"/>
      <c r="J7" s="14"/>
      <c r="M7" s="11">
        <f>D7+E7+F7+G7+H7</f>
        <v>190</v>
      </c>
      <c r="N7">
        <f>M7*0.17</f>
        <v>32.300000000000004</v>
      </c>
      <c r="O7">
        <f>I7*0.15</f>
        <v>0</v>
      </c>
      <c r="P7">
        <f>ROUND(N7+O7,0)</f>
        <v>32</v>
      </c>
    </row>
    <row r="8" spans="1:16" x14ac:dyDescent="0.25">
      <c r="A8" s="12" t="s">
        <v>223</v>
      </c>
      <c r="B8" s="12">
        <v>6</v>
      </c>
      <c r="C8" s="13" t="s">
        <v>224</v>
      </c>
      <c r="D8" s="14">
        <v>60</v>
      </c>
      <c r="E8" s="14">
        <v>60</v>
      </c>
      <c r="F8" s="15"/>
      <c r="G8" s="14"/>
      <c r="H8" s="14"/>
      <c r="I8" s="14"/>
      <c r="J8" s="14"/>
      <c r="M8" s="11">
        <f>D8+E8+F8+G8+H8</f>
        <v>120</v>
      </c>
      <c r="N8">
        <f>M8*0.17</f>
        <v>20.400000000000002</v>
      </c>
      <c r="O8">
        <f>I8*0.15</f>
        <v>0</v>
      </c>
      <c r="P8">
        <f>ROUND(N8+O8,0)</f>
        <v>20</v>
      </c>
    </row>
    <row r="9" spans="1:16" x14ac:dyDescent="0.25">
      <c r="A9" s="12" t="s">
        <v>225</v>
      </c>
      <c r="B9" s="12">
        <v>7</v>
      </c>
      <c r="C9" s="13" t="s">
        <v>226</v>
      </c>
      <c r="D9" s="14">
        <v>88</v>
      </c>
      <c r="E9" s="14">
        <v>90</v>
      </c>
      <c r="F9" s="15"/>
      <c r="G9" s="14"/>
      <c r="H9" s="14"/>
      <c r="I9" s="14"/>
      <c r="J9" s="14"/>
      <c r="M9" s="11">
        <f>D9+E9+F9+G9+H9</f>
        <v>178</v>
      </c>
      <c r="N9">
        <f>M9*0.17</f>
        <v>30.26</v>
      </c>
      <c r="O9">
        <f>I9*0.15</f>
        <v>0</v>
      </c>
      <c r="P9">
        <f>ROUND(N9+O9,0)</f>
        <v>30</v>
      </c>
    </row>
    <row r="10" spans="1:16" x14ac:dyDescent="0.25">
      <c r="A10" s="12" t="s">
        <v>227</v>
      </c>
      <c r="B10" s="12">
        <v>8</v>
      </c>
      <c r="C10" s="13" t="s">
        <v>228</v>
      </c>
      <c r="D10" s="14">
        <v>96</v>
      </c>
      <c r="E10" s="14">
        <v>82</v>
      </c>
      <c r="F10" s="15"/>
      <c r="G10" s="14"/>
      <c r="H10" s="14"/>
      <c r="I10" s="14"/>
      <c r="J10" s="14"/>
      <c r="M10" s="11">
        <f>D10+E10+F10+G10+H10</f>
        <v>178</v>
      </c>
      <c r="N10">
        <f>M10*0.17</f>
        <v>30.26</v>
      </c>
      <c r="O10">
        <f>I10*0.15</f>
        <v>0</v>
      </c>
      <c r="P10">
        <f>ROUND(N10+O10,0)</f>
        <v>30</v>
      </c>
    </row>
    <row r="11" spans="1:16" x14ac:dyDescent="0.25">
      <c r="A11" s="12" t="s">
        <v>229</v>
      </c>
      <c r="B11" s="12">
        <v>9</v>
      </c>
      <c r="C11" s="13" t="s">
        <v>230</v>
      </c>
      <c r="D11" s="14">
        <v>96</v>
      </c>
      <c r="E11" s="14">
        <v>88</v>
      </c>
      <c r="F11" s="15"/>
      <c r="G11" s="14"/>
      <c r="H11" s="14"/>
      <c r="I11" s="14"/>
      <c r="J11" s="14"/>
      <c r="M11" s="11">
        <f>D11+E11+F11+G11+H11</f>
        <v>184</v>
      </c>
      <c r="N11">
        <f>M11*0.17</f>
        <v>31.28</v>
      </c>
      <c r="O11">
        <f>I11*0.15</f>
        <v>0</v>
      </c>
      <c r="P11">
        <f>ROUND(N11+O11,0)</f>
        <v>31</v>
      </c>
    </row>
    <row r="12" spans="1:16" x14ac:dyDescent="0.25">
      <c r="A12" s="12" t="s">
        <v>231</v>
      </c>
      <c r="B12" s="12">
        <v>10</v>
      </c>
      <c r="C12" s="13" t="s">
        <v>232</v>
      </c>
      <c r="D12" s="14">
        <v>85</v>
      </c>
      <c r="E12" s="14">
        <v>90</v>
      </c>
      <c r="F12" s="15"/>
      <c r="G12" s="14"/>
      <c r="H12" s="14"/>
      <c r="I12" s="14"/>
      <c r="J12" s="14"/>
      <c r="M12" s="11">
        <f>D12+E12+F12+G12+H12</f>
        <v>175</v>
      </c>
      <c r="N12">
        <f>M12*0.17</f>
        <v>29.750000000000004</v>
      </c>
      <c r="O12">
        <f>I12*0.15</f>
        <v>0</v>
      </c>
      <c r="P12">
        <f>ROUND(N12+O12,0)</f>
        <v>30</v>
      </c>
    </row>
    <row r="13" spans="1:16" x14ac:dyDescent="0.25">
      <c r="A13" s="12" t="s">
        <v>233</v>
      </c>
      <c r="B13" s="12">
        <v>11</v>
      </c>
      <c r="C13" s="13" t="s">
        <v>234</v>
      </c>
      <c r="D13" s="14">
        <v>89</v>
      </c>
      <c r="E13" s="14">
        <v>83</v>
      </c>
      <c r="F13" s="15"/>
      <c r="G13" s="14"/>
      <c r="H13" s="14"/>
      <c r="I13" s="14"/>
      <c r="J13" s="14"/>
      <c r="M13" s="11">
        <f>D13+E13+F13+G13+H13</f>
        <v>172</v>
      </c>
      <c r="N13">
        <f>M13*0.17</f>
        <v>29.240000000000002</v>
      </c>
      <c r="O13">
        <f>I13*0.15</f>
        <v>0</v>
      </c>
      <c r="P13">
        <f>ROUND(N13+O13,0)</f>
        <v>29</v>
      </c>
    </row>
    <row r="14" spans="1:16" x14ac:dyDescent="0.25">
      <c r="A14" s="12" t="s">
        <v>235</v>
      </c>
      <c r="B14" s="12">
        <v>12</v>
      </c>
      <c r="C14" s="13" t="s">
        <v>236</v>
      </c>
      <c r="D14" s="14">
        <v>98</v>
      </c>
      <c r="E14" s="14">
        <v>97</v>
      </c>
      <c r="F14" s="15"/>
      <c r="G14" s="14"/>
      <c r="H14" s="14"/>
      <c r="I14" s="14"/>
      <c r="J14" s="14"/>
      <c r="M14" s="11">
        <f>D14+E14+F14+G14+H14</f>
        <v>195</v>
      </c>
      <c r="N14">
        <f>M14*0.17</f>
        <v>33.150000000000006</v>
      </c>
      <c r="O14">
        <f>I14*0.15</f>
        <v>0</v>
      </c>
      <c r="P14">
        <f>ROUND(N14+O14,0)</f>
        <v>33</v>
      </c>
    </row>
    <row r="15" spans="1:16" x14ac:dyDescent="0.25">
      <c r="A15" s="12" t="s">
        <v>237</v>
      </c>
      <c r="B15" s="12">
        <v>13</v>
      </c>
      <c r="C15" s="13" t="s">
        <v>238</v>
      </c>
      <c r="D15" s="14">
        <v>99</v>
      </c>
      <c r="E15" s="14">
        <v>95</v>
      </c>
      <c r="F15" s="15"/>
      <c r="G15" s="14"/>
      <c r="H15" s="14"/>
      <c r="I15" s="14"/>
      <c r="J15" s="14"/>
      <c r="M15" s="11">
        <f>D15+E15+F15+G15+H15</f>
        <v>194</v>
      </c>
      <c r="N15">
        <f>M15*0.17</f>
        <v>32.980000000000004</v>
      </c>
      <c r="O15">
        <f>I15*0.15</f>
        <v>0</v>
      </c>
      <c r="P15">
        <f>ROUND(N15+O15,0)</f>
        <v>33</v>
      </c>
    </row>
    <row r="16" spans="1:16" x14ac:dyDescent="0.25">
      <c r="A16" s="12" t="s">
        <v>239</v>
      </c>
      <c r="B16" s="12">
        <v>14</v>
      </c>
      <c r="C16" s="13" t="s">
        <v>240</v>
      </c>
      <c r="D16" s="14">
        <v>89</v>
      </c>
      <c r="E16" s="14">
        <v>85</v>
      </c>
      <c r="F16" s="15"/>
      <c r="G16" s="14"/>
      <c r="H16" s="14"/>
      <c r="I16" s="14"/>
      <c r="J16" s="14"/>
      <c r="M16" s="11">
        <f>D16+E16+F16+G16+H16</f>
        <v>174</v>
      </c>
      <c r="N16">
        <f>M16*0.17</f>
        <v>29.580000000000002</v>
      </c>
      <c r="O16">
        <f>I16*0.15</f>
        <v>0</v>
      </c>
      <c r="P16">
        <f>ROUND(N16+O16,0)</f>
        <v>30</v>
      </c>
    </row>
    <row r="17" spans="1:16" x14ac:dyDescent="0.25">
      <c r="A17" s="12" t="s">
        <v>241</v>
      </c>
      <c r="B17" s="12">
        <v>15</v>
      </c>
      <c r="C17" s="13" t="s">
        <v>242</v>
      </c>
      <c r="D17" s="14">
        <v>89</v>
      </c>
      <c r="E17" s="14">
        <v>92</v>
      </c>
      <c r="F17" s="15"/>
      <c r="G17" s="14"/>
      <c r="H17" s="14"/>
      <c r="I17" s="14"/>
      <c r="J17" s="14"/>
      <c r="M17" s="11">
        <f>D17+E17+F17+G17+H17</f>
        <v>181</v>
      </c>
      <c r="N17">
        <f>M17*0.17</f>
        <v>30.770000000000003</v>
      </c>
      <c r="O17">
        <f>I17*0.15</f>
        <v>0</v>
      </c>
      <c r="P17">
        <f>ROUND(N17+O17,0)</f>
        <v>31</v>
      </c>
    </row>
    <row r="18" spans="1:16" x14ac:dyDescent="0.25">
      <c r="A18" s="12" t="s">
        <v>243</v>
      </c>
      <c r="B18" s="12">
        <v>16</v>
      </c>
      <c r="C18" s="13" t="s">
        <v>244</v>
      </c>
      <c r="D18" s="14">
        <v>97</v>
      </c>
      <c r="E18" s="14">
        <v>94</v>
      </c>
      <c r="F18" s="15"/>
      <c r="G18" s="14"/>
      <c r="H18" s="14"/>
      <c r="I18" s="14"/>
      <c r="J18" s="14"/>
      <c r="M18" s="11">
        <f>D18+E18+F18+G18+H18</f>
        <v>191</v>
      </c>
      <c r="N18">
        <f>M18*0.17</f>
        <v>32.47</v>
      </c>
      <c r="O18">
        <f>I18*0.15</f>
        <v>0</v>
      </c>
      <c r="P18">
        <f>ROUND(N18+O18,0)</f>
        <v>32</v>
      </c>
    </row>
    <row r="19" spans="1:16" x14ac:dyDescent="0.25">
      <c r="A19" s="12" t="s">
        <v>245</v>
      </c>
      <c r="B19" s="12">
        <v>17</v>
      </c>
      <c r="C19" s="13" t="s">
        <v>246</v>
      </c>
      <c r="D19" s="14">
        <v>95</v>
      </c>
      <c r="E19" s="14">
        <v>70</v>
      </c>
      <c r="F19" s="15"/>
      <c r="G19" s="14"/>
      <c r="H19" s="14"/>
      <c r="I19" s="14"/>
      <c r="J19" s="14"/>
      <c r="M19" s="11">
        <f>D19+E19+F19+G19+H19</f>
        <v>165</v>
      </c>
      <c r="N19">
        <f>M19*0.17</f>
        <v>28.05</v>
      </c>
      <c r="O19">
        <f>I19*0.15</f>
        <v>0</v>
      </c>
      <c r="P19">
        <f>ROUND(N19+O19,0)</f>
        <v>28</v>
      </c>
    </row>
    <row r="20" spans="1:16" x14ac:dyDescent="0.25">
      <c r="A20" s="12" t="s">
        <v>247</v>
      </c>
      <c r="B20" s="12">
        <v>18</v>
      </c>
      <c r="C20" s="13" t="s">
        <v>248</v>
      </c>
      <c r="D20" s="14">
        <v>94</v>
      </c>
      <c r="E20" s="14">
        <v>90</v>
      </c>
      <c r="F20" s="15"/>
      <c r="G20" s="14"/>
      <c r="H20" s="14"/>
      <c r="I20" s="14"/>
      <c r="J20" s="14"/>
      <c r="M20" s="11">
        <f>D20+E20+F20+G20+H20</f>
        <v>184</v>
      </c>
      <c r="N20">
        <f>M20*0.17</f>
        <v>31.28</v>
      </c>
      <c r="O20">
        <f>I20*0.15</f>
        <v>0</v>
      </c>
      <c r="P20">
        <f>ROUND(N20+O20,0)</f>
        <v>31</v>
      </c>
    </row>
    <row r="21" spans="1:16" x14ac:dyDescent="0.25">
      <c r="A21" s="12" t="s">
        <v>249</v>
      </c>
      <c r="B21" s="12">
        <v>19</v>
      </c>
      <c r="C21" s="13" t="s">
        <v>250</v>
      </c>
      <c r="D21" s="14">
        <v>92</v>
      </c>
      <c r="E21" s="14">
        <v>96</v>
      </c>
      <c r="F21" s="15"/>
      <c r="G21" s="14"/>
      <c r="H21" s="14"/>
      <c r="I21" s="14"/>
      <c r="J21" s="14"/>
      <c r="M21" s="11">
        <f>D21+E21+F21+G21+H21</f>
        <v>188</v>
      </c>
      <c r="N21">
        <f>M21*0.17</f>
        <v>31.96</v>
      </c>
      <c r="O21">
        <f>I21*0.15</f>
        <v>0</v>
      </c>
      <c r="P21">
        <f>ROUND(N21+O21,0)</f>
        <v>32</v>
      </c>
    </row>
    <row r="22" spans="1:16" x14ac:dyDescent="0.25">
      <c r="A22" s="12" t="s">
        <v>251</v>
      </c>
      <c r="B22" s="12">
        <v>20</v>
      </c>
      <c r="C22" s="13" t="s">
        <v>252</v>
      </c>
      <c r="D22" s="14">
        <v>99</v>
      </c>
      <c r="E22" s="14">
        <v>99</v>
      </c>
      <c r="F22" s="15"/>
      <c r="G22" s="14"/>
      <c r="H22" s="14"/>
      <c r="I22" s="14"/>
      <c r="J22" s="14"/>
      <c r="M22" s="11">
        <f>D22+E22+F22+G22+H22</f>
        <v>198</v>
      </c>
      <c r="N22">
        <f>M22*0.17</f>
        <v>33.660000000000004</v>
      </c>
      <c r="O22">
        <f>I22*0.15</f>
        <v>0</v>
      </c>
      <c r="P22">
        <f>ROUND(N22+O22,0)</f>
        <v>34</v>
      </c>
    </row>
    <row r="23" spans="1:16" x14ac:dyDescent="0.25">
      <c r="A23" s="12" t="s">
        <v>253</v>
      </c>
      <c r="B23" s="12">
        <v>21</v>
      </c>
      <c r="C23" s="13" t="s">
        <v>254</v>
      </c>
      <c r="D23" s="14">
        <v>96</v>
      </c>
      <c r="E23" s="14">
        <v>93</v>
      </c>
      <c r="F23" s="15"/>
      <c r="G23" s="14"/>
      <c r="H23" s="14"/>
      <c r="I23" s="14"/>
      <c r="J23" s="14"/>
      <c r="M23" s="11">
        <f>D23+E23+F23+G23+H23</f>
        <v>189</v>
      </c>
      <c r="N23">
        <f>M23*0.17</f>
        <v>32.130000000000003</v>
      </c>
      <c r="O23">
        <f>I23*0.15</f>
        <v>0</v>
      </c>
      <c r="P23">
        <f>ROUND(N23+O23,0)</f>
        <v>32</v>
      </c>
    </row>
    <row r="24" spans="1:16" x14ac:dyDescent="0.25">
      <c r="A24" s="12" t="s">
        <v>255</v>
      </c>
      <c r="B24" s="12">
        <v>22</v>
      </c>
      <c r="C24" s="13" t="s">
        <v>256</v>
      </c>
      <c r="D24" s="14">
        <v>88</v>
      </c>
      <c r="E24" s="14">
        <v>81</v>
      </c>
      <c r="F24" s="15"/>
      <c r="G24" s="14"/>
      <c r="H24" s="14"/>
      <c r="I24" s="14"/>
      <c r="J24" s="14"/>
      <c r="M24" s="11">
        <f>D24+E24+F24+G24+H24</f>
        <v>169</v>
      </c>
      <c r="N24">
        <f>M24*0.17</f>
        <v>28.73</v>
      </c>
      <c r="O24">
        <f>I24*0.15</f>
        <v>0</v>
      </c>
      <c r="P24">
        <f>ROUND(N24+O24,0)</f>
        <v>29</v>
      </c>
    </row>
    <row r="25" spans="1:16" x14ac:dyDescent="0.25">
      <c r="A25" s="12" t="s">
        <v>257</v>
      </c>
      <c r="B25" s="12">
        <v>23</v>
      </c>
      <c r="C25" s="13" t="s">
        <v>258</v>
      </c>
      <c r="D25" s="14">
        <v>96</v>
      </c>
      <c r="E25" s="14">
        <v>97</v>
      </c>
      <c r="F25" s="15"/>
      <c r="G25" s="14"/>
      <c r="H25" s="14"/>
      <c r="I25" s="14"/>
      <c r="J25" s="14"/>
      <c r="M25" s="11">
        <f>D25+E25+F25+G25+H25</f>
        <v>193</v>
      </c>
      <c r="N25">
        <f>M25*0.17</f>
        <v>32.81</v>
      </c>
      <c r="O25">
        <f>I25*0.15</f>
        <v>0</v>
      </c>
      <c r="P25">
        <f>ROUND(N25+O25,0)</f>
        <v>33</v>
      </c>
    </row>
    <row r="26" spans="1:16" x14ac:dyDescent="0.25">
      <c r="A26" s="12" t="s">
        <v>259</v>
      </c>
      <c r="B26" s="12">
        <v>24</v>
      </c>
      <c r="C26" s="13" t="s">
        <v>260</v>
      </c>
      <c r="D26" s="14">
        <v>86</v>
      </c>
      <c r="E26" s="14">
        <v>87</v>
      </c>
      <c r="F26" s="15"/>
      <c r="G26" s="14"/>
      <c r="H26" s="14"/>
      <c r="I26" s="14"/>
      <c r="J26" s="14"/>
      <c r="M26" s="11">
        <f>D26+E26+F26+G26+H26</f>
        <v>173</v>
      </c>
      <c r="N26">
        <f>M26*0.17</f>
        <v>29.410000000000004</v>
      </c>
      <c r="O26">
        <f>I26*0.15</f>
        <v>0</v>
      </c>
      <c r="P26">
        <f>ROUND(N26+O26,0)</f>
        <v>29</v>
      </c>
    </row>
  </sheetData>
  <sheetProtection algorithmName="SHA-512" hashValue="pz3WBpTyp15CudIx5EYDnXtUPwvjmDn1+TPhaWOI4f9yp9sWehfAsuaauXc5QArEqnj6eO4CJAr9eudMrLmYXw==" saltValue="4xjBCrpoS2qJbTyT5agEeQ==" spinCount="100000" sheet="1" objects="1" scenarios="1"/>
  <dataValidations count="24">
    <dataValidation type="whole" allowBlank="1" showInputMessage="1" showErrorMessage="1" errorTitle="Valor fuera de rango" error="Ingrese un valor correcto" sqref="F3" xr:uid="{8B4A81DC-C9FF-4AAD-9776-B1E359D2DB23}">
      <formula1>0</formula1>
      <formula2>100</formula2>
    </dataValidation>
    <dataValidation type="whole" allowBlank="1" showInputMessage="1" showErrorMessage="1" errorTitle="Valor fuera de rango" error="Ingrese un valor correcto" sqref="F4" xr:uid="{9432E0F5-BC20-4A0A-AE07-1662BD291FC5}">
      <formula1>0</formula1>
      <formula2>100</formula2>
    </dataValidation>
    <dataValidation type="whole" allowBlank="1" showInputMessage="1" showErrorMessage="1" errorTitle="Valor fuera de rango" error="Ingrese un valor correcto" sqref="F5" xr:uid="{96AC2AD6-BCEE-4003-9215-C2EF81724526}">
      <formula1>0</formula1>
      <formula2>100</formula2>
    </dataValidation>
    <dataValidation type="whole" allowBlank="1" showInputMessage="1" showErrorMessage="1" errorTitle="Valor fuera de rango" error="Ingrese un valor correcto" sqref="F6" xr:uid="{D99460C2-E588-4451-B28F-9F088A26EF66}">
      <formula1>0</formula1>
      <formula2>100</formula2>
    </dataValidation>
    <dataValidation type="whole" allowBlank="1" showInputMessage="1" showErrorMessage="1" errorTitle="Valor fuera de rango" error="Ingrese un valor correcto" sqref="F7" xr:uid="{C98D6C79-C22C-4FCB-8141-BCE5C2D39A9B}">
      <formula1>0</formula1>
      <formula2>100</formula2>
    </dataValidation>
    <dataValidation type="whole" allowBlank="1" showInputMessage="1" showErrorMessage="1" errorTitle="Valor fuera de rango" error="Ingrese un valor correcto" sqref="F8" xr:uid="{387D77DD-CEEB-4D11-94C0-0AE128272BF3}">
      <formula1>0</formula1>
      <formula2>100</formula2>
    </dataValidation>
    <dataValidation type="whole" allowBlank="1" showInputMessage="1" showErrorMessage="1" errorTitle="Valor fuera de rango" error="Ingrese un valor correcto" sqref="F9" xr:uid="{FAFEF39C-E690-4A5F-B697-9B4A69218E18}">
      <formula1>0</formula1>
      <formula2>100</formula2>
    </dataValidation>
    <dataValidation type="whole" allowBlank="1" showInputMessage="1" showErrorMessage="1" errorTitle="Valor fuera de rango" error="Ingrese un valor correcto" sqref="F10" xr:uid="{F62F4921-C039-44ED-92EF-58BEDB4364E5}">
      <formula1>0</formula1>
      <formula2>100</formula2>
    </dataValidation>
    <dataValidation type="whole" allowBlank="1" showInputMessage="1" showErrorMessage="1" errorTitle="Valor fuera de rango" error="Ingrese un valor correcto" sqref="F11" xr:uid="{9CFE2B40-09BA-4BB4-AABD-451D9B0D1786}">
      <formula1>0</formula1>
      <formula2>100</formula2>
    </dataValidation>
    <dataValidation type="whole" allowBlank="1" showInputMessage="1" showErrorMessage="1" errorTitle="Valor fuera de rango" error="Ingrese un valor correcto" sqref="F12" xr:uid="{E24A78DC-883D-4665-B115-D9E5CA901A90}">
      <formula1>0</formula1>
      <formula2>100</formula2>
    </dataValidation>
    <dataValidation type="whole" allowBlank="1" showInputMessage="1" showErrorMessage="1" errorTitle="Valor fuera de rango" error="Ingrese un valor correcto" sqref="F13" xr:uid="{40A75F39-52F4-4CF5-84A4-CEE1F158F8F5}">
      <formula1>0</formula1>
      <formula2>100</formula2>
    </dataValidation>
    <dataValidation type="whole" allowBlank="1" showInputMessage="1" showErrorMessage="1" errorTitle="Valor fuera de rango" error="Ingrese un valor correcto" sqref="F14" xr:uid="{3D1304AE-C25B-4C4A-BDBC-564AAEDC8F93}">
      <formula1>0</formula1>
      <formula2>100</formula2>
    </dataValidation>
    <dataValidation type="whole" allowBlank="1" showInputMessage="1" showErrorMessage="1" errorTitle="Valor fuera de rango" error="Ingrese un valor correcto" sqref="F15" xr:uid="{1FA4C2FD-A8AC-433E-BE56-DA5F45A4B0D7}">
      <formula1>0</formula1>
      <formula2>100</formula2>
    </dataValidation>
    <dataValidation type="whole" allowBlank="1" showInputMessage="1" showErrorMessage="1" errorTitle="Valor fuera de rango" error="Ingrese un valor correcto" sqref="F16" xr:uid="{87CC665A-B12C-4CC8-BCDA-C27B404C3B45}">
      <formula1>0</formula1>
      <formula2>100</formula2>
    </dataValidation>
    <dataValidation type="whole" allowBlank="1" showInputMessage="1" showErrorMessage="1" errorTitle="Valor fuera de rango" error="Ingrese un valor correcto" sqref="F17" xr:uid="{E7B23C3A-7EB8-43D6-BD40-479D77AFAEAF}">
      <formula1>0</formula1>
      <formula2>100</formula2>
    </dataValidation>
    <dataValidation type="whole" allowBlank="1" showInputMessage="1" showErrorMessage="1" errorTitle="Valor fuera de rango" error="Ingrese un valor correcto" sqref="F18" xr:uid="{3A35BA04-E4DB-43BD-B49C-DCEFEDFFE9A2}">
      <formula1>0</formula1>
      <formula2>100</formula2>
    </dataValidation>
    <dataValidation type="whole" allowBlank="1" showInputMessage="1" showErrorMessage="1" errorTitle="Valor fuera de rango" error="Ingrese un valor correcto" sqref="F19" xr:uid="{19059DC8-012B-42C8-8A07-EB5E99DB714D}">
      <formula1>0</formula1>
      <formula2>100</formula2>
    </dataValidation>
    <dataValidation type="whole" allowBlank="1" showInputMessage="1" showErrorMessage="1" errorTitle="Valor fuera de rango" error="Ingrese un valor correcto" sqref="F20" xr:uid="{DA102E84-843C-4610-81BB-A0522F8A8374}">
      <formula1>0</formula1>
      <formula2>100</formula2>
    </dataValidation>
    <dataValidation type="whole" allowBlank="1" showInputMessage="1" showErrorMessage="1" errorTitle="Valor fuera de rango" error="Ingrese un valor correcto" sqref="F21" xr:uid="{362EC956-FA93-4C66-9018-A1E4904095E7}">
      <formula1>0</formula1>
      <formula2>100</formula2>
    </dataValidation>
    <dataValidation type="whole" allowBlank="1" showInputMessage="1" showErrorMessage="1" errorTitle="Valor fuera de rango" error="Ingrese un valor correcto" sqref="F22" xr:uid="{525C29EE-6E07-4932-A002-7BFA7E6470FF}">
      <formula1>0</formula1>
      <formula2>100</formula2>
    </dataValidation>
    <dataValidation type="whole" allowBlank="1" showInputMessage="1" showErrorMessage="1" errorTitle="Valor fuera de rango" error="Ingrese un valor correcto" sqref="F23" xr:uid="{9293D8D1-30E5-4690-A791-AADC99DE1B40}">
      <formula1>0</formula1>
      <formula2>100</formula2>
    </dataValidation>
    <dataValidation type="whole" allowBlank="1" showInputMessage="1" showErrorMessage="1" errorTitle="Valor fuera de rango" error="Ingrese un valor correcto" sqref="F24" xr:uid="{1063C44C-0BEB-4E7F-9B0C-F49A15C908FD}">
      <formula1>0</formula1>
      <formula2>100</formula2>
    </dataValidation>
    <dataValidation type="whole" allowBlank="1" showInputMessage="1" showErrorMessage="1" errorTitle="Valor fuera de rango" error="Ingrese un valor correcto" sqref="F25" xr:uid="{5B9BEF5C-9B91-46F4-BCDE-2D8AFFB655BD}">
      <formula1>0</formula1>
      <formula2>100</formula2>
    </dataValidation>
    <dataValidation type="whole" allowBlank="1" showInputMessage="1" showErrorMessage="1" errorTitle="Valor fuera de rango" error="Ingrese un valor correcto" sqref="F26" xr:uid="{6A53C8B7-DBF9-4326-94C9-C589008DB4BE}">
      <formula1>0</formula1>
      <formula2>100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READI025A</vt:lpstr>
      <vt:lpstr>READI025B</vt:lpstr>
      <vt:lpstr>READI025C</vt:lpstr>
      <vt:lpstr>READI026A</vt:lpstr>
      <vt:lpstr>READI026B</vt:lpstr>
      <vt:lpstr>READI026C</vt:lpstr>
      <vt:lpstr>SPELL025A</vt:lpstr>
      <vt:lpstr>SPELL026A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TechAlvaro</dc:creator>
  <cp:lastModifiedBy>TechAlvaro</cp:lastModifiedBy>
  <dcterms:created xsi:type="dcterms:W3CDTF">2026-06-03T16:17:50Z</dcterms:created>
  <dcterms:modified xsi:type="dcterms:W3CDTF">2026-06-03T16:18:27Z</dcterms:modified>
</cp:coreProperties>
</file>